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530"/>
  <workbookPr/>
  <mc:AlternateContent xmlns:mc="http://schemas.openxmlformats.org/markup-compatibility/2006">
    <mc:Choice Requires="x15">
      <x15ac:absPath xmlns:x15ac="http://schemas.microsoft.com/office/spreadsheetml/2010/11/ac" url="C:\Users\USER\Desktop\1team_UnityProject\기획\컨텐츠 기획\"/>
    </mc:Choice>
  </mc:AlternateContent>
  <xr:revisionPtr revIDLastSave="0" documentId="13_ncr:1_{95AC4820-EA87-4C36-9455-E6452EFB1BBB}" xr6:coauthVersionLast="46" xr6:coauthVersionMax="46" xr10:uidLastSave="{00000000-0000-0000-0000-000000000000}"/>
  <bookViews>
    <workbookView xWindow="-120" yWindow="-120" windowWidth="29040" windowHeight="15840" activeTab="3" xr2:uid="{00000000-000D-0000-FFFF-FFFF00000000}"/>
  </bookViews>
  <sheets>
    <sheet name="0.동물 캐릭터 초안" sheetId="4" r:id="rId1"/>
    <sheet name="1. 캐릭터 시너지" sheetId="1" r:id="rId2"/>
    <sheet name="2. 캐릭터 밸런스" sheetId="3" r:id="rId3"/>
    <sheet name="3. 이펙트 리소스" sheetId="5" r:id="rId4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U9" i="3" l="1"/>
  <c r="V9" i="3"/>
  <c r="W9" i="3"/>
  <c r="U10" i="3"/>
  <c r="V10" i="3"/>
  <c r="L118" i="3" s="1"/>
  <c r="W10" i="3"/>
  <c r="L119" i="3" s="1"/>
  <c r="L120" i="3" s="1"/>
  <c r="U11" i="3"/>
  <c r="V11" i="3"/>
  <c r="W11" i="3"/>
  <c r="U15" i="3"/>
  <c r="V15" i="3"/>
  <c r="W15" i="3"/>
  <c r="U16" i="3"/>
  <c r="V16" i="3"/>
  <c r="W16" i="3"/>
  <c r="U17" i="3"/>
  <c r="L12" i="3" s="1"/>
  <c r="V17" i="3"/>
  <c r="L8" i="3" s="1"/>
  <c r="W17" i="3"/>
  <c r="U18" i="3"/>
  <c r="V18" i="3"/>
  <c r="L18" i="3" s="1"/>
  <c r="M18" i="3" s="1"/>
  <c r="N18" i="3" s="1"/>
  <c r="W18" i="3"/>
  <c r="U19" i="3"/>
  <c r="V19" i="3"/>
  <c r="W19" i="3"/>
  <c r="U24" i="3"/>
  <c r="V24" i="3"/>
  <c r="L128" i="3" s="1"/>
  <c r="W24" i="3"/>
  <c r="U25" i="3"/>
  <c r="L402" i="3" s="1"/>
  <c r="M402" i="3" s="1"/>
  <c r="N402" i="3" s="1"/>
  <c r="V25" i="3"/>
  <c r="L398" i="3" s="1"/>
  <c r="M398" i="3" s="1"/>
  <c r="N398" i="3" s="1"/>
  <c r="W25" i="3"/>
  <c r="L399" i="3" s="1"/>
  <c r="M399" i="3" s="1"/>
  <c r="N399" i="3" s="1"/>
  <c r="N400" i="3" s="1"/>
  <c r="U26" i="3"/>
  <c r="V26" i="3"/>
  <c r="W26" i="3"/>
  <c r="U27" i="3"/>
  <c r="V27" i="3"/>
  <c r="W27" i="3"/>
  <c r="U8" i="3"/>
  <c r="L52" i="3" s="1"/>
  <c r="M52" i="3" s="1"/>
  <c r="N52" i="3" s="1"/>
  <c r="V8" i="3"/>
  <c r="L48" i="3" s="1"/>
  <c r="M48" i="3" s="1"/>
  <c r="N48" i="3" s="1"/>
  <c r="W8" i="3"/>
  <c r="L49" i="3" s="1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  <c r="P420" i="3"/>
  <c r="P421" i="3" s="1"/>
  <c r="D37" i="1"/>
  <c r="D20" i="1"/>
  <c r="L212" i="3" l="1"/>
  <c r="M212" i="3" s="1"/>
  <c r="N212" i="3" s="1"/>
  <c r="L392" i="3"/>
  <c r="M392" i="3" s="1"/>
  <c r="N392" i="3" s="1"/>
  <c r="L188" i="3"/>
  <c r="M188" i="3" s="1"/>
  <c r="N188" i="3" s="1"/>
  <c r="L328" i="3"/>
  <c r="M328" i="3" s="1"/>
  <c r="N328" i="3" s="1"/>
  <c r="L418" i="3"/>
  <c r="M418" i="3" s="1"/>
  <c r="N418" i="3" s="1"/>
  <c r="M128" i="3"/>
  <c r="N128" i="3" s="1"/>
  <c r="L379" i="3"/>
  <c r="L339" i="3"/>
  <c r="L352" i="3"/>
  <c r="M352" i="3" s="1"/>
  <c r="N352" i="3" s="1"/>
  <c r="L262" i="3"/>
  <c r="M262" i="3" s="1"/>
  <c r="N262" i="3" s="1"/>
  <c r="L252" i="3"/>
  <c r="M252" i="3" s="1"/>
  <c r="N252" i="3" s="1"/>
  <c r="L298" i="3"/>
  <c r="M298" i="3" s="1"/>
  <c r="N298" i="3" s="1"/>
  <c r="L68" i="3"/>
  <c r="M68" i="3" s="1"/>
  <c r="N68" i="3" s="1"/>
  <c r="L308" i="3"/>
  <c r="M308" i="3" s="1"/>
  <c r="N308" i="3" s="1"/>
  <c r="L288" i="3"/>
  <c r="M288" i="3" s="1"/>
  <c r="N288" i="3" s="1"/>
  <c r="L69" i="3"/>
  <c r="M69" i="3" s="1"/>
  <c r="M70" i="3" s="1"/>
  <c r="L289" i="3"/>
  <c r="L299" i="3"/>
  <c r="L309" i="3"/>
  <c r="L208" i="3"/>
  <c r="M208" i="3" s="1"/>
  <c r="N208" i="3" s="1"/>
  <c r="L388" i="3"/>
  <c r="M388" i="3" s="1"/>
  <c r="N388" i="3" s="1"/>
  <c r="L29" i="3"/>
  <c r="L30" i="3" s="1"/>
  <c r="L269" i="3"/>
  <c r="L239" i="3"/>
  <c r="L179" i="3"/>
  <c r="L99" i="3"/>
  <c r="L422" i="3"/>
  <c r="M422" i="3" s="1"/>
  <c r="N422" i="3" s="1"/>
  <c r="L132" i="3"/>
  <c r="M132" i="3" s="1"/>
  <c r="N132" i="3" s="1"/>
  <c r="L192" i="3"/>
  <c r="M192" i="3" s="1"/>
  <c r="N192" i="3" s="1"/>
  <c r="L332" i="3"/>
  <c r="M332" i="3" s="1"/>
  <c r="N332" i="3" s="1"/>
  <c r="M8" i="3"/>
  <c r="N8" i="3" s="1"/>
  <c r="L378" i="3"/>
  <c r="M378" i="3" s="1"/>
  <c r="N378" i="3" s="1"/>
  <c r="L338" i="3"/>
  <c r="M338" i="3" s="1"/>
  <c r="N338" i="3" s="1"/>
  <c r="L79" i="3"/>
  <c r="M79" i="3" s="1"/>
  <c r="M80" i="3" s="1"/>
  <c r="L359" i="3"/>
  <c r="L72" i="3"/>
  <c r="M72" i="3" s="1"/>
  <c r="N72" i="3" s="1"/>
  <c r="L292" i="3"/>
  <c r="M292" i="3" s="1"/>
  <c r="N292" i="3" s="1"/>
  <c r="L302" i="3"/>
  <c r="M302" i="3" s="1"/>
  <c r="N302" i="3" s="1"/>
  <c r="L312" i="3"/>
  <c r="M312" i="3" s="1"/>
  <c r="N312" i="3" s="1"/>
  <c r="L209" i="3"/>
  <c r="L389" i="3"/>
  <c r="L58" i="3"/>
  <c r="M58" i="3" s="1"/>
  <c r="N58" i="3" s="1"/>
  <c r="L268" i="3"/>
  <c r="M268" i="3" s="1"/>
  <c r="N268" i="3" s="1"/>
  <c r="L238" i="3"/>
  <c r="M238" i="3" s="1"/>
  <c r="N238" i="3" s="1"/>
  <c r="L98" i="3"/>
  <c r="M98" i="3" s="1"/>
  <c r="N98" i="3" s="1"/>
  <c r="L178" i="3"/>
  <c r="M178" i="3" s="1"/>
  <c r="N178" i="3" s="1"/>
  <c r="M12" i="3"/>
  <c r="N12" i="3" s="1"/>
  <c r="L382" i="3"/>
  <c r="M382" i="3" s="1"/>
  <c r="N382" i="3" s="1"/>
  <c r="L342" i="3"/>
  <c r="M342" i="3" s="1"/>
  <c r="N342" i="3" s="1"/>
  <c r="L78" i="3"/>
  <c r="M78" i="3" s="1"/>
  <c r="N78" i="3" s="1"/>
  <c r="L358" i="3"/>
  <c r="M358" i="3" s="1"/>
  <c r="N358" i="3" s="1"/>
  <c r="L9" i="3"/>
  <c r="L10" i="3" s="1"/>
  <c r="M10" i="3" s="1"/>
  <c r="N10" i="3" s="1"/>
  <c r="L62" i="3"/>
  <c r="M62" i="3" s="1"/>
  <c r="N62" i="3" s="1"/>
  <c r="L272" i="3"/>
  <c r="M272" i="3" s="1"/>
  <c r="N272" i="3" s="1"/>
  <c r="L182" i="3"/>
  <c r="M182" i="3" s="1"/>
  <c r="N182" i="3" s="1"/>
  <c r="L242" i="3"/>
  <c r="M242" i="3" s="1"/>
  <c r="N242" i="3" s="1"/>
  <c r="L102" i="3"/>
  <c r="M102" i="3" s="1"/>
  <c r="N102" i="3" s="1"/>
  <c r="L169" i="3"/>
  <c r="L89" i="3"/>
  <c r="L219" i="3"/>
  <c r="L149" i="3"/>
  <c r="L369" i="3"/>
  <c r="L199" i="3"/>
  <c r="L409" i="3"/>
  <c r="L82" i="3"/>
  <c r="M82" i="3" s="1"/>
  <c r="N82" i="3" s="1"/>
  <c r="L362" i="3"/>
  <c r="M362" i="3" s="1"/>
  <c r="N362" i="3" s="1"/>
  <c r="L348" i="3"/>
  <c r="M348" i="3" s="1"/>
  <c r="N348" i="3" s="1"/>
  <c r="L258" i="3"/>
  <c r="M258" i="3" s="1"/>
  <c r="N258" i="3" s="1"/>
  <c r="L248" i="3"/>
  <c r="M248" i="3" s="1"/>
  <c r="N248" i="3" s="1"/>
  <c r="L168" i="3"/>
  <c r="M168" i="3" s="1"/>
  <c r="N168" i="3" s="1"/>
  <c r="L88" i="3"/>
  <c r="M88" i="3" s="1"/>
  <c r="N88" i="3" s="1"/>
  <c r="L218" i="3"/>
  <c r="M218" i="3" s="1"/>
  <c r="N218" i="3" s="1"/>
  <c r="L148" i="3"/>
  <c r="M148" i="3" s="1"/>
  <c r="N148" i="3" s="1"/>
  <c r="L368" i="3"/>
  <c r="M368" i="3" s="1"/>
  <c r="N368" i="3" s="1"/>
  <c r="L198" i="3"/>
  <c r="M198" i="3" s="1"/>
  <c r="N198" i="3" s="1"/>
  <c r="L408" i="3"/>
  <c r="M408" i="3" s="1"/>
  <c r="N408" i="3" s="1"/>
  <c r="L109" i="3"/>
  <c r="L400" i="3"/>
  <c r="L329" i="3"/>
  <c r="L419" i="3"/>
  <c r="L129" i="3"/>
  <c r="L189" i="3"/>
  <c r="L190" i="3" s="1"/>
  <c r="L19" i="3"/>
  <c r="L139" i="3"/>
  <c r="L159" i="3"/>
  <c r="L319" i="3"/>
  <c r="L229" i="3"/>
  <c r="L279" i="3"/>
  <c r="L172" i="3"/>
  <c r="M172" i="3" s="1"/>
  <c r="N172" i="3" s="1"/>
  <c r="L152" i="3"/>
  <c r="M152" i="3" s="1"/>
  <c r="N152" i="3" s="1"/>
  <c r="L222" i="3"/>
  <c r="M222" i="3" s="1"/>
  <c r="N222" i="3" s="1"/>
  <c r="L92" i="3"/>
  <c r="M92" i="3" s="1"/>
  <c r="N92" i="3" s="1"/>
  <c r="L372" i="3"/>
  <c r="M372" i="3" s="1"/>
  <c r="N372" i="3" s="1"/>
  <c r="L202" i="3"/>
  <c r="M202" i="3" s="1"/>
  <c r="N202" i="3" s="1"/>
  <c r="L412" i="3"/>
  <c r="M412" i="3" s="1"/>
  <c r="N412" i="3" s="1"/>
  <c r="L108" i="3"/>
  <c r="M108" i="3" s="1"/>
  <c r="N108" i="3" s="1"/>
  <c r="M118" i="3"/>
  <c r="N118" i="3" s="1"/>
  <c r="L22" i="3"/>
  <c r="M22" i="3" s="1"/>
  <c r="N22" i="3" s="1"/>
  <c r="L142" i="3"/>
  <c r="M142" i="3" s="1"/>
  <c r="N142" i="3" s="1"/>
  <c r="L322" i="3"/>
  <c r="M322" i="3" s="1"/>
  <c r="N322" i="3" s="1"/>
  <c r="L232" i="3"/>
  <c r="M232" i="3" s="1"/>
  <c r="N232" i="3" s="1"/>
  <c r="L282" i="3"/>
  <c r="M282" i="3" s="1"/>
  <c r="N282" i="3" s="1"/>
  <c r="L162" i="3"/>
  <c r="M162" i="3" s="1"/>
  <c r="N162" i="3" s="1"/>
  <c r="L38" i="3"/>
  <c r="M38" i="3" s="1"/>
  <c r="N38" i="3" s="1"/>
  <c r="L318" i="3"/>
  <c r="M318" i="3" s="1"/>
  <c r="N318" i="3" s="1"/>
  <c r="L158" i="3"/>
  <c r="M158" i="3" s="1"/>
  <c r="N158" i="3" s="1"/>
  <c r="L278" i="3"/>
  <c r="M278" i="3" s="1"/>
  <c r="N278" i="3" s="1"/>
  <c r="L138" i="3"/>
  <c r="M138" i="3" s="1"/>
  <c r="N138" i="3" s="1"/>
  <c r="L228" i="3"/>
  <c r="M228" i="3" s="1"/>
  <c r="N228" i="3" s="1"/>
  <c r="L259" i="3"/>
  <c r="L349" i="3"/>
  <c r="L249" i="3"/>
  <c r="L112" i="3"/>
  <c r="M112" i="3" s="1"/>
  <c r="N112" i="3" s="1"/>
  <c r="L122" i="3"/>
  <c r="M122" i="3" s="1"/>
  <c r="N122" i="3" s="1"/>
  <c r="M400" i="3"/>
  <c r="M49" i="3"/>
  <c r="N49" i="3" s="1"/>
  <c r="N50" i="3" s="1"/>
  <c r="L50" i="3"/>
  <c r="L20" i="3"/>
  <c r="M19" i="3"/>
  <c r="L28" i="3"/>
  <c r="M28" i="3" s="1"/>
  <c r="N28" i="3" s="1"/>
  <c r="L59" i="3"/>
  <c r="L32" i="3"/>
  <c r="M32" i="3" s="1"/>
  <c r="N32" i="3" s="1"/>
  <c r="L39" i="3"/>
  <c r="M39" i="3" s="1"/>
  <c r="M40" i="3" s="1"/>
  <c r="L42" i="3"/>
  <c r="M42" i="3" s="1"/>
  <c r="N42" i="3" s="1"/>
  <c r="M9" i="3"/>
  <c r="N9" i="3" s="1"/>
  <c r="L80" i="3"/>
  <c r="N79" i="3"/>
  <c r="N80" i="3" s="1"/>
  <c r="L70" i="3" l="1"/>
  <c r="M29" i="3"/>
  <c r="M30" i="3" s="1"/>
  <c r="L40" i="3"/>
  <c r="M199" i="3"/>
  <c r="L200" i="3"/>
  <c r="M209" i="3"/>
  <c r="L210" i="3"/>
  <c r="L160" i="3"/>
  <c r="M159" i="3"/>
  <c r="M119" i="3"/>
  <c r="M369" i="3"/>
  <c r="L370" i="3"/>
  <c r="L270" i="3"/>
  <c r="M269" i="3"/>
  <c r="L380" i="3"/>
  <c r="M379" i="3"/>
  <c r="L260" i="3"/>
  <c r="M259" i="3"/>
  <c r="M139" i="3"/>
  <c r="L140" i="3"/>
  <c r="M109" i="3"/>
  <c r="L110" i="3"/>
  <c r="L150" i="3"/>
  <c r="M149" i="3"/>
  <c r="M319" i="3"/>
  <c r="L320" i="3"/>
  <c r="N69" i="3"/>
  <c r="N70" i="3" s="1"/>
  <c r="L220" i="3"/>
  <c r="M219" i="3"/>
  <c r="L340" i="3"/>
  <c r="M339" i="3"/>
  <c r="M189" i="3"/>
  <c r="L90" i="3"/>
  <c r="M89" i="3"/>
  <c r="M129" i="3"/>
  <c r="L130" i="3"/>
  <c r="M169" i="3"/>
  <c r="L170" i="3"/>
  <c r="M359" i="3"/>
  <c r="L360" i="3"/>
  <c r="L310" i="3"/>
  <c r="M309" i="3"/>
  <c r="M239" i="3"/>
  <c r="L240" i="3"/>
  <c r="M279" i="3"/>
  <c r="L280" i="3"/>
  <c r="L420" i="3"/>
  <c r="M419" i="3"/>
  <c r="L100" i="3"/>
  <c r="M99" i="3"/>
  <c r="L300" i="3"/>
  <c r="M299" i="3"/>
  <c r="N29" i="3"/>
  <c r="N30" i="3" s="1"/>
  <c r="L250" i="3"/>
  <c r="M249" i="3"/>
  <c r="M349" i="3"/>
  <c r="L350" i="3"/>
  <c r="M229" i="3"/>
  <c r="L230" i="3"/>
  <c r="L330" i="3"/>
  <c r="M329" i="3"/>
  <c r="L410" i="3"/>
  <c r="M409" i="3"/>
  <c r="L390" i="3"/>
  <c r="M389" i="3"/>
  <c r="L180" i="3"/>
  <c r="M179" i="3"/>
  <c r="M289" i="3"/>
  <c r="L290" i="3"/>
  <c r="L60" i="3"/>
  <c r="M59" i="3"/>
  <c r="N19" i="3"/>
  <c r="N20" i="3" s="1"/>
  <c r="M20" i="3"/>
  <c r="N39" i="3"/>
  <c r="N40" i="3" s="1"/>
  <c r="M50" i="3"/>
  <c r="M190" i="3" l="1"/>
  <c r="N189" i="3"/>
  <c r="N190" i="3" s="1"/>
  <c r="N319" i="3"/>
  <c r="N320" i="3" s="1"/>
  <c r="M320" i="3"/>
  <c r="M120" i="3"/>
  <c r="N119" i="3"/>
  <c r="N120" i="3" s="1"/>
  <c r="M260" i="3"/>
  <c r="N259" i="3"/>
  <c r="N260" i="3" s="1"/>
  <c r="M410" i="3"/>
  <c r="N409" i="3"/>
  <c r="N410" i="3" s="1"/>
  <c r="M340" i="3"/>
  <c r="N339" i="3"/>
  <c r="N340" i="3" s="1"/>
  <c r="M390" i="3"/>
  <c r="N389" i="3"/>
  <c r="N390" i="3" s="1"/>
  <c r="M360" i="3"/>
  <c r="N359" i="3"/>
  <c r="N360" i="3" s="1"/>
  <c r="M330" i="3"/>
  <c r="N329" i="3"/>
  <c r="N330" i="3" s="1"/>
  <c r="M170" i="3"/>
  <c r="N169" i="3"/>
  <c r="N170" i="3" s="1"/>
  <c r="M270" i="3"/>
  <c r="N269" i="3"/>
  <c r="N270" i="3" s="1"/>
  <c r="M350" i="3"/>
  <c r="N349" i="3"/>
  <c r="N350" i="3" s="1"/>
  <c r="M250" i="3"/>
  <c r="N249" i="3"/>
  <c r="N250" i="3" s="1"/>
  <c r="M150" i="3"/>
  <c r="N149" i="3"/>
  <c r="N150" i="3" s="1"/>
  <c r="N299" i="3"/>
  <c r="N300" i="3" s="1"/>
  <c r="M300" i="3"/>
  <c r="M210" i="3"/>
  <c r="N209" i="3"/>
  <c r="N210" i="3" s="1"/>
  <c r="M160" i="3"/>
  <c r="N159" i="3"/>
  <c r="N160" i="3" s="1"/>
  <c r="M290" i="3"/>
  <c r="N289" i="3"/>
  <c r="N290" i="3" s="1"/>
  <c r="N219" i="3"/>
  <c r="N220" i="3" s="1"/>
  <c r="M220" i="3"/>
  <c r="M180" i="3"/>
  <c r="N179" i="3"/>
  <c r="N180" i="3" s="1"/>
  <c r="M130" i="3"/>
  <c r="N129" i="3"/>
  <c r="N130" i="3" s="1"/>
  <c r="M420" i="3"/>
  <c r="N419" i="3"/>
  <c r="N420" i="3" s="1"/>
  <c r="M380" i="3"/>
  <c r="N379" i="3"/>
  <c r="N380" i="3" s="1"/>
  <c r="N279" i="3"/>
  <c r="N280" i="3" s="1"/>
  <c r="M280" i="3"/>
  <c r="N109" i="3"/>
  <c r="N110" i="3" s="1"/>
  <c r="M110" i="3"/>
  <c r="M240" i="3"/>
  <c r="N239" i="3"/>
  <c r="N240" i="3" s="1"/>
  <c r="M230" i="3"/>
  <c r="N229" i="3"/>
  <c r="N230" i="3" s="1"/>
  <c r="M100" i="3"/>
  <c r="N99" i="3"/>
  <c r="N100" i="3" s="1"/>
  <c r="M310" i="3"/>
  <c r="N309" i="3"/>
  <c r="N310" i="3" s="1"/>
  <c r="M90" i="3"/>
  <c r="N89" i="3"/>
  <c r="N90" i="3" s="1"/>
  <c r="N139" i="3"/>
  <c r="N140" i="3" s="1"/>
  <c r="M140" i="3"/>
  <c r="N369" i="3"/>
  <c r="N370" i="3" s="1"/>
  <c r="M370" i="3"/>
  <c r="M200" i="3"/>
  <c r="N199" i="3"/>
  <c r="N200" i="3" s="1"/>
  <c r="M60" i="3"/>
  <c r="N59" i="3"/>
  <c r="N60" i="3" s="1"/>
</calcChain>
</file>

<file path=xl/sharedStrings.xml><?xml version="1.0" encoding="utf-8"?>
<sst xmlns="http://schemas.openxmlformats.org/spreadsheetml/2006/main" count="1345" uniqueCount="568">
  <si>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</si>
  <si>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</si>
  <si>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</si>
  <si>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</si>
  <si>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</si>
  <si>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전갈</t>
    <phoneticPr fontId="1" type="noConversion"/>
  </si>
  <si>
    <t>개구리</t>
    <phoneticPr fontId="1" type="noConversion"/>
  </si>
  <si>
    <t>게</t>
    <phoneticPr fontId="1" type="noConversion"/>
  </si>
  <si>
    <t>악마
염소</t>
    <phoneticPr fontId="1" type="noConversion"/>
  </si>
  <si>
    <t>맷돼지</t>
    <phoneticPr fontId="1" type="noConversion"/>
  </si>
  <si>
    <t>패스트
쥐</t>
    <phoneticPr fontId="1" type="noConversion"/>
  </si>
  <si>
    <t>늑대</t>
    <phoneticPr fontId="1" type="noConversion"/>
  </si>
  <si>
    <t>달팽이</t>
    <phoneticPr fontId="1" type="noConversion"/>
  </si>
  <si>
    <t>사슴</t>
    <phoneticPr fontId="1" type="noConversion"/>
  </si>
  <si>
    <t>연어</t>
    <phoneticPr fontId="1" type="noConversion"/>
  </si>
  <si>
    <t>스킬 공격(힘찬 연어) - 마나가 가득차면 5초동안 공격속도가 3배 증가합니다.</t>
    <phoneticPr fontId="1" type="noConversion"/>
  </si>
  <si>
    <t>토끼</t>
    <phoneticPr fontId="1" type="noConversion"/>
  </si>
  <si>
    <t>닭</t>
    <phoneticPr fontId="1" type="noConversion"/>
  </si>
  <si>
    <t>강꼬치고기</t>
    <phoneticPr fontId="1" type="noConversion"/>
  </si>
  <si>
    <t>산양</t>
    <phoneticPr fontId="1" type="noConversion"/>
  </si>
  <si>
    <t>문어</t>
    <phoneticPr fontId="1" type="noConversion"/>
  </si>
  <si>
    <t xml:space="preserve"> 상어</t>
    <phoneticPr fontId="1" type="noConversion"/>
  </si>
  <si>
    <t>오리</t>
    <phoneticPr fontId="1" type="noConversion"/>
  </si>
  <si>
    <t>악어</t>
    <phoneticPr fontId="1" type="noConversion"/>
  </si>
  <si>
    <t>곰</t>
    <phoneticPr fontId="1" type="noConversion"/>
  </si>
  <si>
    <t>병아리</t>
    <phoneticPr fontId="1" type="noConversion"/>
  </si>
  <si>
    <t>스킬 공격 -없음</t>
    <phoneticPr fontId="1" type="noConversion"/>
  </si>
  <si>
    <t>코끼리</t>
    <phoneticPr fontId="1" type="noConversion"/>
  </si>
  <si>
    <t>개</t>
    <phoneticPr fontId="1" type="noConversion"/>
  </si>
  <si>
    <t>돼지</t>
    <phoneticPr fontId="1" type="noConversion"/>
  </si>
  <si>
    <t>물소</t>
    <phoneticPr fontId="1" type="noConversion"/>
  </si>
  <si>
    <t>양</t>
    <phoneticPr fontId="1" type="noConversion"/>
  </si>
  <si>
    <t>말</t>
    <phoneticPr fontId="1" type="noConversion"/>
  </si>
  <si>
    <t>표범</t>
    <phoneticPr fontId="1" type="noConversion"/>
  </si>
  <si>
    <t>황소</t>
    <phoneticPr fontId="1" type="noConversion"/>
  </si>
  <si>
    <t>호랑이</t>
    <phoneticPr fontId="1" type="noConversion"/>
  </si>
  <si>
    <t>얼룩말</t>
    <phoneticPr fontId="1" type="noConversion"/>
  </si>
  <si>
    <t>박쥐</t>
    <phoneticPr fontId="1" type="noConversion"/>
  </si>
  <si>
    <t>거북이</t>
    <phoneticPr fontId="1" type="noConversion"/>
  </si>
  <si>
    <t>낙타</t>
    <phoneticPr fontId="1" type="noConversion"/>
  </si>
  <si>
    <t>고양이</t>
    <phoneticPr fontId="1" type="noConversion"/>
  </si>
  <si>
    <t>코모도</t>
    <phoneticPr fontId="1" type="noConversion"/>
  </si>
  <si>
    <t>도마뱀</t>
    <phoneticPr fontId="1" type="noConversion"/>
  </si>
  <si>
    <t>펭귄</t>
    <phoneticPr fontId="1" type="noConversion"/>
  </si>
  <si>
    <t>코뿔소</t>
    <phoneticPr fontId="1" type="noConversion"/>
  </si>
  <si>
    <t>투카노새</t>
    <phoneticPr fontId="1" type="noConversion"/>
  </si>
  <si>
    <t>거미</t>
    <phoneticPr fontId="1" type="noConversion"/>
  </si>
  <si>
    <t>불도마뱀</t>
    <phoneticPr fontId="1" type="noConversion"/>
  </si>
  <si>
    <t>Animal Chess 시너지표</t>
    <phoneticPr fontId="1" type="noConversion"/>
  </si>
  <si>
    <t>황도 12궁</t>
    <phoneticPr fontId="1" type="noConversion"/>
  </si>
  <si>
    <t>숭배자</t>
    <phoneticPr fontId="1" type="noConversion"/>
  </si>
  <si>
    <t>부의 상징</t>
    <phoneticPr fontId="1" type="noConversion"/>
  </si>
  <si>
    <t>악의 상징</t>
    <phoneticPr fontId="1" type="noConversion"/>
  </si>
  <si>
    <t>7대죄악
(성욕)</t>
    <phoneticPr fontId="1" type="noConversion"/>
  </si>
  <si>
    <t>7대죄악
(질투)</t>
    <phoneticPr fontId="1" type="noConversion"/>
  </si>
  <si>
    <t>7대죄악
(나태)</t>
    <phoneticPr fontId="1" type="noConversion"/>
  </si>
  <si>
    <t>ID</t>
    <phoneticPr fontId="1" type="noConversion"/>
  </si>
  <si>
    <t>껍데기</t>
  </si>
  <si>
    <t>치명적인 뿔</t>
    <phoneticPr fontId="1" type="noConversion"/>
  </si>
  <si>
    <t>이름</t>
    <phoneticPr fontId="1" type="noConversion"/>
  </si>
  <si>
    <t>개수 설정</t>
    <phoneticPr fontId="1" type="noConversion"/>
  </si>
  <si>
    <t>능력</t>
    <phoneticPr fontId="1" type="noConversion"/>
  </si>
  <si>
    <t>7대 죄악</t>
    <phoneticPr fontId="1" type="noConversion"/>
  </si>
  <si>
    <t>황도 12 궁</t>
    <phoneticPr fontId="1" type="noConversion"/>
  </si>
  <si>
    <t>시너지 수</t>
    <phoneticPr fontId="1" type="noConversion"/>
  </si>
  <si>
    <t>7대 죄악
(탐욕)</t>
    <phoneticPr fontId="1" type="noConversion"/>
  </si>
  <si>
    <t>2,4</t>
    <phoneticPr fontId="1" type="noConversion"/>
  </si>
  <si>
    <t>가축</t>
    <phoneticPr fontId="1" type="noConversion"/>
  </si>
  <si>
    <t>7대죄악
(식탐)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</si>
  <si>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</si>
  <si>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</si>
  <si>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</si>
  <si>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</si>
  <si>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</si>
  <si>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</si>
  <si>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</si>
  <si>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</si>
  <si>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</si>
  <si>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</si>
  <si>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</si>
  <si>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</si>
  <si>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</si>
  <si>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</si>
  <si>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</si>
  <si>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마나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</si>
  <si>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</si>
  <si>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</si>
  <si>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</si>
  <si>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</si>
  <si>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</si>
  <si>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</si>
  <si>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</si>
  <si>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</si>
  <si>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</si>
  <si>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</si>
  <si>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</si>
  <si>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7대죄악(분노)</t>
    <phoneticPr fontId="1" type="noConversion"/>
  </si>
  <si>
    <t>상어</t>
    <phoneticPr fontId="1" type="noConversion"/>
  </si>
  <si>
    <t>7대죄악
(교만)</t>
    <phoneticPr fontId="1" type="noConversion"/>
  </si>
  <si>
    <t>악의 상징</t>
    <phoneticPr fontId="1" type="noConversion"/>
  </si>
  <si>
    <t>등급별 분류</t>
    <phoneticPr fontId="1" type="noConversion"/>
  </si>
  <si>
    <t>5골드</t>
    <phoneticPr fontId="1" type="noConversion"/>
  </si>
  <si>
    <t>4골드</t>
    <phoneticPr fontId="1" type="noConversion"/>
  </si>
  <si>
    <t>3골드</t>
    <phoneticPr fontId="1" type="noConversion"/>
  </si>
  <si>
    <t>악마 염소</t>
    <phoneticPr fontId="1" type="noConversion"/>
  </si>
  <si>
    <t>소환 골드: 5</t>
    <phoneticPr fontId="1" type="noConversion"/>
  </si>
  <si>
    <t>대게</t>
    <phoneticPr fontId="1" type="noConversion"/>
  </si>
  <si>
    <t>소환 골드:5</t>
    <phoneticPr fontId="1" type="noConversion"/>
  </si>
  <si>
    <t>소환 골드:4</t>
    <phoneticPr fontId="1" type="noConversion"/>
  </si>
  <si>
    <t>소환 골드:3</t>
    <phoneticPr fontId="1" type="noConversion"/>
  </si>
  <si>
    <t>소환 골드:2</t>
    <phoneticPr fontId="1" type="noConversion"/>
  </si>
  <si>
    <t>소환 골드:1</t>
    <phoneticPr fontId="1" type="noConversion"/>
  </si>
  <si>
    <t>껍데기 시너지를 가진 동물은 시작 시 최대체력의 (30% / 70%)의 방어막을 얻은 채로 시작합니다.</t>
    <phoneticPr fontId="1" type="noConversion"/>
  </si>
  <si>
    <t>무리생활</t>
  </si>
  <si>
    <t>무리생활</t>
    <phoneticPr fontId="1" type="noConversion"/>
  </si>
  <si>
    <t>위장</t>
    <phoneticPr fontId="1" type="noConversion"/>
  </si>
  <si>
    <t>두꺼운 가죽</t>
    <phoneticPr fontId="1" type="noConversion"/>
  </si>
  <si>
    <t>외형시너지 특성표</t>
    <phoneticPr fontId="1" type="noConversion"/>
  </si>
  <si>
    <t>상징시너지 특성표</t>
    <phoneticPr fontId="1" type="noConversion"/>
  </si>
  <si>
    <t>외형 시너지</t>
    <phoneticPr fontId="1" type="noConversion"/>
  </si>
  <si>
    <t>상징시너지</t>
    <phoneticPr fontId="1" type="noConversion"/>
  </si>
  <si>
    <t>날카로운 이빨</t>
    <phoneticPr fontId="1" type="noConversion"/>
  </si>
  <si>
    <t>화려한 무늬</t>
    <phoneticPr fontId="1" type="noConversion"/>
  </si>
  <si>
    <t>작은 몸집</t>
    <phoneticPr fontId="1" type="noConversion"/>
  </si>
  <si>
    <t>내집마련</t>
    <phoneticPr fontId="1" type="noConversion"/>
  </si>
  <si>
    <t>단단한 부리</t>
    <phoneticPr fontId="1" type="noConversion"/>
  </si>
  <si>
    <t>껍데기</t>
    <phoneticPr fontId="1" type="noConversion"/>
  </si>
  <si>
    <t>치명적인뿔</t>
    <phoneticPr fontId="1" type="noConversion"/>
  </si>
  <si>
    <t>특성</t>
    <phoneticPr fontId="1" type="noConversion"/>
  </si>
  <si>
    <t>치명타</t>
    <phoneticPr fontId="1" type="noConversion"/>
  </si>
  <si>
    <t>회피율</t>
    <phoneticPr fontId="1" type="noConversion"/>
  </si>
  <si>
    <t>회복력</t>
    <phoneticPr fontId="1" type="noConversion"/>
  </si>
  <si>
    <t>고정피해</t>
    <phoneticPr fontId="1" type="noConversion"/>
  </si>
  <si>
    <t>소환유닛강화</t>
    <phoneticPr fontId="1" type="noConversion"/>
  </si>
  <si>
    <t>공격력 방어력강화</t>
    <phoneticPr fontId="1" type="noConversion"/>
  </si>
  <si>
    <t>십장생</t>
    <phoneticPr fontId="1" type="noConversion"/>
  </si>
  <si>
    <t>잉어</t>
    <phoneticPr fontId="1" type="noConversion"/>
  </si>
  <si>
    <t>다산의 상징</t>
    <phoneticPr fontId="1" type="noConversion"/>
  </si>
  <si>
    <t>힘의 상징</t>
    <phoneticPr fontId="1" type="noConversion"/>
  </si>
  <si>
    <t>상징 시너지</t>
  </si>
  <si>
    <t>패스트 쥐</t>
    <phoneticPr fontId="1" type="noConversion"/>
  </si>
  <si>
    <t>충성의 상징</t>
    <phoneticPr fontId="1" type="noConversion"/>
  </si>
  <si>
    <t>죽음의 상징</t>
    <phoneticPr fontId="1" type="noConversion"/>
  </si>
  <si>
    <t>왕의 상징</t>
    <phoneticPr fontId="1" type="noConversion"/>
  </si>
  <si>
    <t>능력의 상징</t>
    <phoneticPr fontId="1" type="noConversion"/>
  </si>
  <si>
    <t>1,2</t>
    <phoneticPr fontId="1" type="noConversion"/>
  </si>
  <si>
    <t>2,4,6</t>
    <phoneticPr fontId="1" type="noConversion"/>
  </si>
  <si>
    <t>두꺼운 가죽을 가진 동물에게 추가 체력 (200/500/1000)을 부여합니다.</t>
    <phoneticPr fontId="1" type="noConversion"/>
  </si>
  <si>
    <t>모든 아군에게 치명타 확률 50%를 부여합니다.</t>
    <phoneticPr fontId="1" type="noConversion"/>
  </si>
  <si>
    <t>점액질피부</t>
  </si>
  <si>
    <t>1,2,3</t>
    <phoneticPr fontId="1" type="noConversion"/>
  </si>
  <si>
    <t>1, 3</t>
    <phoneticPr fontId="1" type="noConversion"/>
  </si>
  <si>
    <t>치명타확률</t>
    <phoneticPr fontId="1" type="noConversion"/>
  </si>
  <si>
    <t>작은 몸집을 가진 유닛은 (10% / 30%)확률로 공격을 회피합니다.</t>
    <phoneticPr fontId="1" type="noConversion"/>
  </si>
  <si>
    <t>모든 아군 유닛의 공격력이 (50 / 200) 만큼 상승합니다.</t>
    <phoneticPr fontId="1" type="noConversion"/>
  </si>
  <si>
    <t>화려한 무늬 유닛의 공격속도가 (30% / 100%) 만큼 증가합니다.</t>
    <phoneticPr fontId="1" type="noConversion"/>
  </si>
  <si>
    <t>소환 유닛의 공격력과 체력, 방어력이 두배만큼 증가합니다.</t>
    <phoneticPr fontId="1" type="noConversion"/>
  </si>
  <si>
    <t>모든 유닛의 공격력과 방어력이 (10%/20%/45%)만큼 상승합니다.</t>
    <phoneticPr fontId="1" type="noConversion"/>
  </si>
  <si>
    <t>시너지</t>
    <phoneticPr fontId="1" type="noConversion"/>
  </si>
  <si>
    <t>사거리</t>
    <phoneticPr fontId="1" type="noConversion"/>
  </si>
  <si>
    <t>모든 유닛은 외형시너지 하나 상징 시너지 하나를 가지고 있다.</t>
    <phoneticPr fontId="1" type="noConversion"/>
  </si>
  <si>
    <t>소환 골드:0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</si>
  <si>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</si>
  <si>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</si>
  <si>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</si>
  <si>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</si>
  <si>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</si>
  <si>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</si>
  <si>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</si>
  <si>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</si>
  <si>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</si>
  <si>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</si>
  <si>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</si>
  <si>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</si>
  <si>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</si>
  <si>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</si>
  <si>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</si>
  <si>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</si>
  <si>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원딜</t>
    <phoneticPr fontId="1" type="noConversion"/>
  </si>
  <si>
    <t>근딜</t>
    <phoneticPr fontId="1" type="noConversion"/>
  </si>
  <si>
    <t>근탱</t>
    <phoneticPr fontId="1" type="noConversion"/>
  </si>
  <si>
    <t>서폿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</si>
  <si>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</si>
  <si>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</si>
  <si>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</si>
  <si>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</si>
  <si>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t>마나는 한번 타격시 10포인트 씩 쌓인다.</t>
    <phoneticPr fontId="1" type="noConversion"/>
  </si>
  <si>
    <t>점액질 피부</t>
    <phoneticPr fontId="1" type="noConversion"/>
  </si>
  <si>
    <t>스킬 공격(기습!) - 마나가 가득 찬 상태로 공격 적중 효과 발동 시 다음 기본 공격 상대의 최대 체력의 30%의 데미지를 추가로 부여합니다.</t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</si>
  <si>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 물리 공격력, 마나, 공격 속도, 이동 속도, 공격 사거리</t>
    </r>
    <phoneticPr fontId="1" type="noConversion"/>
  </si>
  <si>
    <t>특이사항</t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</si>
  <si>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전염병(같은 칸에 있는 적에게 전염되며, 효과가 부여되고 15초 경과 후 체력이 1로 변합니다. (보스는 최대체력의 50%의 데미지), 실명(기본 공격이 적중 불가 상태가 됩니다.), 혼란(아군과 적군을 구별하지 않고 공격합니다.),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</si>
  <si>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t>스킬 공격(치명적인 뿔) - 마나가 가득차면 이후부터  치명타 확률이 100%가 되고, 공격속도가 1 오르며, 치명타 데미지가 (160%/ 200% / 300%) 로 적용됩니다.</t>
    <phoneticPr fontId="1" type="noConversion"/>
  </si>
  <si>
    <t>스킬 공격(지진) -  공격 대상에게 (200% / 300% / 400%)의 데미지를 부여합니다.</t>
    <phoneticPr fontId="1" type="noConversion"/>
  </si>
  <si>
    <t>데미지 계산식 X / (X + 100)% 의 데미지를 경감 받는다.</t>
    <phoneticPr fontId="1" type="noConversion"/>
  </si>
  <si>
    <r>
      <rPr>
        <sz val="11"/>
        <color rgb="FFFF0000"/>
        <rFont val="Rix고딕 L"/>
        <family val="1"/>
        <charset val="129"/>
      </rPr>
      <t>상태</t>
    </r>
    <r>
      <rPr>
        <sz val="11"/>
        <color theme="1"/>
        <rFont val="Rix고딕 L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</si>
  <si>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t>스킬 공격(맛있는 점심시간) - 마나가 가득찬 이후부터 처치에 관여하면 잃은 체력의 20%를 회복한다.</t>
    <phoneticPr fontId="1" type="noConversion"/>
  </si>
  <si>
    <t>스킬 공격(나를 따르라!) - 앞발을 들어 모든 아군에게 10초간 공격속도 (20% / 30% / 50%) 증가 버프를 걸어준다.</t>
    <phoneticPr fontId="1" type="noConversion"/>
  </si>
  <si>
    <t>스킬 공격 - 20초동안 모든 아군에게 공격력(20% / 30% / 40%)을 부여합니다.</t>
    <phoneticPr fontId="1" type="noConversion"/>
  </si>
  <si>
    <t>스킬 공격 - 적을 부리로 깊이 쪼아 150%의 데미지를 입힙고 방어력을 (10% / 20% / 30%)감소시킵니다.</t>
    <phoneticPr fontId="1" type="noConversion"/>
  </si>
  <si>
    <t>스킬 공격 - 모든 팀원의 방어력을(20 / 40 / 80) 증가시킵니다.</t>
    <phoneticPr fontId="1" type="noConversion"/>
  </si>
  <si>
    <t>스킬 공격 - 공격 대상에게 거미줄을 날려 (1 / 2 / 3)초간 기절시킵니다.</t>
    <phoneticPr fontId="1" type="noConversion"/>
  </si>
  <si>
    <t>스킬 공격 - 온힘을 다해 적을 공격하여 (200% / 300% / 500%)의 데미지를 입힌 후 적을 5초 동안 기절 시킵니다.</t>
    <phoneticPr fontId="1" type="noConversion"/>
  </si>
  <si>
    <t>스킬 공격 - 사망 시 자신의 주변 2칸의 적에게 (2초 / 4초 / 7초)간 초당 공격력의 100%가 닳는 독을 뿌립니다.</t>
    <phoneticPr fontId="1" type="noConversion"/>
  </si>
  <si>
    <t>모든 아군은 초당 (30 / 80 / 150)의 체력을 회복합니다.</t>
    <phoneticPr fontId="1" type="noConversion"/>
  </si>
  <si>
    <t>스킬 이펙트 리소스</t>
    <phoneticPr fontId="1" type="noConversion"/>
  </si>
  <si>
    <t>기본 공격 이펙트 리소스</t>
    <phoneticPr fontId="1" type="noConversion"/>
  </si>
  <si>
    <t>AAA Stylized Projectiles Vol.1 : 
(기본 공격)녹색도 있고, (스킬 공격)붉은 색도 존재함. 
개구리의 혀를 표현 하기 위해서 이펙트
이동 속도를 올리면 타격감도 좋을 듯함.</t>
    <phoneticPr fontId="1" type="noConversion"/>
  </si>
  <si>
    <t>보호막 이펙트</t>
    <phoneticPr fontId="1" type="noConversion"/>
  </si>
  <si>
    <t>출혈 이펙트</t>
    <phoneticPr fontId="1" type="noConversion"/>
  </si>
  <si>
    <t>회복이펙트</t>
    <phoneticPr fontId="1" type="noConversion"/>
  </si>
  <si>
    <t>버프이펙트</t>
    <phoneticPr fontId="1" type="noConversion"/>
  </si>
  <si>
    <t>기절이펙트</t>
    <phoneticPr fontId="1" type="noConversion"/>
  </si>
  <si>
    <t>전염병이펙트</t>
    <phoneticPr fontId="1" type="noConversion"/>
  </si>
  <si>
    <t>거울같은
일렁임</t>
    <phoneticPr fontId="1" type="noConversion"/>
  </si>
  <si>
    <t>피튀기는
듯함</t>
    <phoneticPr fontId="1" type="noConversion"/>
  </si>
  <si>
    <t>십자가가
위로
떠오름</t>
    <phoneticPr fontId="1" type="noConversion"/>
  </si>
  <si>
    <t>노란이펙트
위로 떠오름</t>
    <phoneticPr fontId="1" type="noConversion"/>
  </si>
  <si>
    <t>잠자는 듯
한 이펙트</t>
    <phoneticPr fontId="1" type="noConversion"/>
  </si>
  <si>
    <t>검은색 
아우라</t>
    <phoneticPr fontId="1" type="noConversion"/>
  </si>
  <si>
    <t>실명이펙트</t>
    <phoneticPr fontId="1" type="noConversion"/>
  </si>
  <si>
    <t>전염병에서
이펙트를 
얼굴로</t>
    <phoneticPr fontId="1" type="noConversion"/>
  </si>
  <si>
    <t>도발이펙트</t>
    <phoneticPr fontId="1" type="noConversion"/>
  </si>
  <si>
    <t>하얀 연기
캐릭터뒤</t>
    <phoneticPr fontId="1" type="noConversion"/>
  </si>
  <si>
    <t>은신이펙트</t>
    <phoneticPr fontId="1" type="noConversion"/>
  </si>
  <si>
    <t>캐릭터의 
알파값 
조절</t>
    <phoneticPr fontId="1" type="noConversion"/>
  </si>
  <si>
    <t>혼란이펙트</t>
    <phoneticPr fontId="1" type="noConversion"/>
  </si>
  <si>
    <t>거품이 
보글보글
비몽사몽</t>
    <phoneticPr fontId="1" type="noConversion"/>
  </si>
  <si>
    <t>독이펙트</t>
    <phoneticPr fontId="1" type="noConversion"/>
  </si>
  <si>
    <t>다른 거품
색녹색으로
조절하기</t>
    <phoneticPr fontId="1" type="noConversion"/>
  </si>
  <si>
    <t>침묵 이펙트</t>
    <phoneticPr fontId="1" type="noConversion"/>
  </si>
  <si>
    <t>마비같이
찌릿찌릿</t>
    <phoneticPr fontId="1" type="noConversion"/>
  </si>
  <si>
    <t>Character Auras: 도발 이펙트 이용</t>
    <phoneticPr fontId="1" type="noConversion"/>
  </si>
  <si>
    <t>근접공격 이펙트</t>
    <phoneticPr fontId="1" type="noConversion"/>
  </si>
  <si>
    <t>사용한 리소스: Realistic Effects Pack 3 : 28$, AAA Stylized Projectiles Vol.1 : 19$, Character Auras : 5$</t>
    <phoneticPr fontId="1" type="noConversion"/>
  </si>
  <si>
    <t>AAA Stylized Projectiles Vol.1, Realistic Effects
 Pack 3 : 투사체 날리고 날린곳에 불 기둥
오른쪽은 불이 서서히 위로 솟아오름
오른쪽 색 변경 가능</t>
    <phoneticPr fontId="1" type="noConversion"/>
  </si>
  <si>
    <t>Realistic Effects Pack 3 : 불을 쏘는 이펙트
화염방사기 느낌인데 검정색으로 변경해주기</t>
    <phoneticPr fontId="1" type="noConversion"/>
  </si>
  <si>
    <t>AAA Stylized Projectiles Vol.1 : 색 변경해서 하
늘색으로 변경, 거품 느낌나도록 해주세요</t>
    <phoneticPr fontId="1" type="noConversion"/>
  </si>
  <si>
    <t>이펙트 사이트 AAA :https://assetstore.unity.com/packages/vfx/particles/aaa-stylized-projectiles-vol-1-130378</t>
    <phoneticPr fontId="1" type="noConversion"/>
  </si>
  <si>
    <t>이펙트 사이트 realistic : https://assetstore.unity.com/packages/vfx/particles/spells/realistic-effects-pack-3-27523</t>
    <phoneticPr fontId="1" type="noConversion"/>
  </si>
  <si>
    <t>이펙트 사이트 auras : https://assetstore.unity.com/packages/vfx/particles/spells/character-auras-164961</t>
    <phoneticPr fontId="1" type="noConversion"/>
  </si>
  <si>
    <t>근접공격 이펙트, 기절</t>
    <phoneticPr fontId="1" type="noConversion"/>
  </si>
  <si>
    <t>Character Auras : 분노 이펙트 표시</t>
    <phoneticPr fontId="1" type="noConversion"/>
  </si>
  <si>
    <t>근접공격 이펙트, 전염병 효과</t>
    <phoneticPr fontId="1" type="noConversion"/>
  </si>
  <si>
    <t>근접공격 이펙트, 늑대 있을 경우 버프 이펙트 표시</t>
    <phoneticPr fontId="1" type="noConversion"/>
  </si>
  <si>
    <t>Character Auras : 늑대 소환되면서
하얀 이펙트
페이드인 1초후 페이드아웃</t>
    <phoneticPr fontId="1" type="noConversion"/>
  </si>
  <si>
    <t>근접 공격 이펙트</t>
    <phoneticPr fontId="1" type="noConversion"/>
  </si>
  <si>
    <t xml:space="preserve">늑대 소환               </t>
    <phoneticPr fontId="1" type="noConversion"/>
  </si>
  <si>
    <t>근접공격이펙트, 체력 회복 이펙트</t>
    <phoneticPr fontId="1" type="noConversion"/>
  </si>
  <si>
    <t>근접공격 이펙트, 출혈 이펙트</t>
    <phoneticPr fontId="1" type="noConversion"/>
  </si>
  <si>
    <t>근접공격 이펙트, 회복 이펙트</t>
    <phoneticPr fontId="1" type="noConversion"/>
  </si>
  <si>
    <t>근접공격 이펙트, 중독 이펙트</t>
    <phoneticPr fontId="1" type="noConversion"/>
  </si>
  <si>
    <t>근접공격 이펙트, 도발 이펙트</t>
    <phoneticPr fontId="1" type="noConversion"/>
  </si>
  <si>
    <t>근접공격 이펙트, 기절 이펙트 와 함께 공중에 띄움</t>
    <phoneticPr fontId="1" type="noConversion"/>
  </si>
  <si>
    <t>근접공격 이펙트. 보호막 이펙트</t>
    <phoneticPr fontId="1" type="noConversion"/>
  </si>
  <si>
    <t>Character Auras : 전기 표시 노란색으로 
바꾸고 부분으로 옮긴다.</t>
    <phoneticPr fontId="1" type="noConversion"/>
  </si>
  <si>
    <t>Realistic Effects Pack 3 : 물 짧게 짧게 
사용하기</t>
    <phoneticPr fontId="1" type="noConversion"/>
  </si>
  <si>
    <t>버프 이펙트 사용</t>
    <phoneticPr fontId="1" type="noConversion"/>
  </si>
  <si>
    <t>기본 공격 이펙트 , 버프 이펙트</t>
    <phoneticPr fontId="1" type="noConversion"/>
  </si>
  <si>
    <t>Character Auras : 병아리 소환되면서
노란 이펙트
페이드인 1초후 페이드아웃</t>
    <phoneticPr fontId="1" type="noConversion"/>
  </si>
  <si>
    <t>Realistic Effects Pack 3 : 가능하면
노란 이펙트로 변경후 사용</t>
    <phoneticPr fontId="1" type="noConversion"/>
  </si>
  <si>
    <t>Realistic Effects Pack 3 : 검은 색 연기 투명하게 변경, 튀기는 돌 갈색으로 변경</t>
    <phoneticPr fontId="1" type="noConversion"/>
  </si>
  <si>
    <t>AAA Stylized Projectiles Vol.1: 조금더 검정색으로
변경하고 적용</t>
    <phoneticPr fontId="1" type="noConversion"/>
  </si>
  <si>
    <t>Realistic Effects Pack 3: 진한 검정색으로 변경하면 검은 먹물 액체 느낌 날듯</t>
    <phoneticPr fontId="1" type="noConversion"/>
  </si>
  <si>
    <t xml:space="preserve">병아리 소환                 </t>
    <phoneticPr fontId="1" type="noConversion"/>
  </si>
  <si>
    <t>Realistic Effects Pack 3:  지진 난 것 처럼
갈색으로 표현 해주기</t>
    <phoneticPr fontId="1" type="noConversion"/>
  </si>
  <si>
    <t>없음</t>
    <phoneticPr fontId="1" type="noConversion"/>
  </si>
  <si>
    <t>점액질피부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</si>
  <si>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상대에게 30%확률로 독(초당 공격력의 50% 데미지)를 3초간 부여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</si>
  <si>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상대방을 공격할 경우 자신의 최대체력의 (1% / 3% / 5%)의 수치를 보호막으로 적용받습니다.(최대 20%)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</si>
  <si>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검은 화염구를 뿜습니다.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30% 확률로 기본 공격이 적중한 곳 1칸을 5초동안 불바다로 만들어 그 위에 있는 적들에게 초당 공격력의 40% 데미지를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</si>
  <si>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거품을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공격에 맞은 적은 자신이 가지고 있는 마나를 10 잃습니다.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</si>
  <si>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주변에 동료 늑대가 있을 경우 공격력이 150%증가합니다.</t>
    </r>
    <phoneticPr fontId="1" type="noConversion"/>
  </si>
  <si>
    <r>
      <rPr>
        <sz val="11"/>
        <color theme="8"/>
        <rFont val="Rix고딕 L"/>
        <family val="1"/>
        <charset val="129"/>
      </rPr>
      <t>스킬 공격(우두머리) - 자신 능력치의 50%를 가진 동료 늑대를 (1 / 2 / 3) 마리 소환합니다.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동료늑대는 기본 공격만 사용합니다.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</si>
  <si>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물대포를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 적중된 적은 3초 동안 공격속도와 이동속도가 3% 둔화됩니다.(중첩 곱연산, 최대 21%)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</si>
  <si>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근접 공격 시 체력을 회복합니다.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</si>
  <si>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먹물을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공격이 적중된 적에게 3초간 실명 효과를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</si>
  <si>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- 20%확률로 2초간 기절 효과를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</si>
  <si>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- 3번째 공격은 공격력의 (200% / 300% / 500%) 데미지를 부여한다.</t>
    </r>
    <phoneticPr fontId="1" type="noConversion"/>
  </si>
  <si>
    <t>기본 공격 - 가장 가까운 적에게 다가간 후 공격합니다.
공격 적중 효과 - 40% 확률로 상태 이상 출혈을 부여한다.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</si>
  <si>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게임 시작 시 적에게 미끄러져 빠르게 다가간다.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</si>
  <si>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공격시 30%의 확률로 에어본이 적용 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</si>
  <si>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독을 뱉어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상대방에게 초당 공격력의 10%의 데미지를 주는 중독 효과를 5초간 부여합니다.</t>
    </r>
    <phoneticPr fontId="1" type="noConversion"/>
  </si>
  <si>
    <t xml:space="preserve">단단한 부리 유닛에게 200의 이동속도를 부여합니다. </t>
    <phoneticPr fontId="1" type="noConversion"/>
  </si>
  <si>
    <t>스킬 공격(게거품) - 10초간 자신이 받는 피해를 30% 감소합니다.</t>
    <phoneticPr fontId="1" type="noConversion"/>
  </si>
  <si>
    <t>기본 공격 - 가만히 있다가 공격 사거리 안에 적이 들어올 경우 공격
공격 적중 효과 - 없음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</si>
  <si>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- 50%확률로 적에게 초당 공격력 10%의 출혈데미지를 부여합니다.(중첩)</t>
    </r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</si>
  <si>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</si>
  <si>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</si>
  <si>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>공격 적중 효과 - 공격마다 단단한 껍데기 스택이 1 쌓입니다.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</si>
  <si>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혀로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 xml:space="preserve">공격 적중 효과: (5/4/2)타 마다 </t>
    </r>
    <r>
      <rPr>
        <sz val="11"/>
        <color rgb="FFFF0000"/>
        <rFont val="Rix고딕 L"/>
        <family val="1"/>
        <charset val="129"/>
      </rPr>
      <t>은신효과를 부여받음과 동시에 높이 뛰어 자신과 가장 가까운 상대방을 기준으로 거리를 벌립니다.</t>
    </r>
    <r>
      <rPr>
        <sz val="11"/>
        <color theme="9"/>
        <rFont val="Rix고딕 L"/>
        <family val="1"/>
        <charset val="129"/>
      </rPr>
      <t xml:space="preserve">(디스턴스 값이 있다. 그것이 방향이니까 노멀라이즈로 로테이션 방향의 반대로 이동시키자.) </t>
    </r>
    <r>
      <rPr>
        <sz val="11"/>
        <color theme="1"/>
        <rFont val="Rix고딕 L"/>
        <family val="1"/>
        <charset val="129"/>
      </rPr>
      <t>(프로토)맵상의 (개구리 위치에서 7.5*7.5 위치 내의 )랜덤위치로 뛰어오릅니다.?</t>
    </r>
    <phoneticPr fontId="1" type="noConversion"/>
  </si>
  <si>
    <r>
      <rPr>
        <sz val="11"/>
        <color theme="9"/>
        <rFont val="Rix고딕 L"/>
        <family val="1"/>
        <charset val="129"/>
      </rPr>
      <t>스킬 공격(악마소환) - 5초 동안 자신과 자신이 공격하던 대상을 기준으로 일직선 상에 검은 어둠을 쏘아 초당 공격력의 (100% / 250% / 1000%) 의 데미지를 부여합니다.</t>
    </r>
    <r>
      <rPr>
        <sz val="11"/>
        <color rgb="FFFF0000"/>
        <rFont val="Rix고딕 L"/>
        <family val="1"/>
        <charset val="129"/>
      </rPr>
      <t xml:space="preserve">(장판)
</t>
    </r>
    <r>
      <rPr>
        <sz val="11"/>
        <color theme="1"/>
        <rFont val="Rix고딕 L"/>
        <family val="1"/>
        <charset val="129"/>
      </rPr>
      <t>- (프로토)공격하던 대상에게만 공격(단일 공격)</t>
    </r>
    <phoneticPr fontId="1" type="noConversion"/>
  </si>
  <si>
    <r>
      <t xml:space="preserve">스킬 공격(거품목욕) - 5초 동안 </t>
    </r>
    <r>
      <rPr>
        <sz val="11"/>
        <color rgb="FFFF0000"/>
        <rFont val="Rix고딕 L"/>
        <family val="1"/>
        <charset val="129"/>
      </rPr>
      <t>공격 사거리에 있는 모든 적</t>
    </r>
    <r>
      <rPr>
        <sz val="11"/>
        <color theme="8"/>
        <rFont val="Rix고딕 L"/>
        <family val="1"/>
        <charset val="129"/>
      </rPr>
      <t xml:space="preserve">에게 침묵을 부여합니다.
</t>
    </r>
    <r>
      <rPr>
        <sz val="11"/>
        <color theme="1"/>
        <rFont val="Rix고딕 L"/>
        <family val="1"/>
        <charset val="129"/>
      </rPr>
      <t>- 10초동안 공격 적중 효과가 3초 침묵으로 바뀝니다.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</si>
  <si>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경기 시작 시 가장 가까운 적에게 돌진하며 데미지를 주고, 이후 근접공격을 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(적이 없으면 돌진하지 않음.)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돌진에 맞은 적은 2초동안 기절합니다.</t>
    </r>
    <phoneticPr fontId="1" type="noConversion"/>
  </si>
  <si>
    <r>
      <t>스킬 공격(돌진) - 10초 동안 공격력이 두배로 상승합니다</t>
    </r>
    <r>
      <rPr>
        <sz val="11"/>
        <color rgb="FFFF0000"/>
        <rFont val="Rix고딕 L"/>
        <family val="1"/>
        <charset val="129"/>
      </rPr>
      <t xml:space="preserve">.(가장 체력이 적은적 돌진, 사망 시 다음타겟)
</t>
    </r>
    <r>
      <rPr>
        <sz val="11"/>
        <color theme="1"/>
        <rFont val="Rix고딕 L"/>
        <family val="1"/>
        <charset val="129"/>
      </rPr>
      <t>- (프로토)스킬 사용 중 자신의 타겟이 사망시 다음 타겟에게 돌진합니다.(다음타겟이 사망시 또 돌진)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</si>
  <si>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>공격 적중 효과 - 10% 확률로 적에게 전염병 효과를 부여합니다.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-(프로토) 전염병 효과를 전염시키지 않게 구현하기.</t>
    </r>
    <phoneticPr fontId="1" type="noConversion"/>
  </si>
  <si>
    <r>
      <rPr>
        <sz val="11"/>
        <color theme="9"/>
        <rFont val="Rix고딕 L"/>
        <family val="1"/>
        <charset val="129"/>
      </rPr>
      <t>스킬 공격(패스트) - 마나가 가득 찬 상태로 죽으면 (죽은 칸 / 주변 1칸 / 주변 3칸)의 적에게 전염병 효과를 부여합니다.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 xml:space="preserve"> - (프로토) 전염병 효과가 부여 될 때 즉시 체력이 1로 변합니다.</t>
    </r>
    <phoneticPr fontId="1" type="noConversion"/>
  </si>
  <si>
    <r>
      <rPr>
        <sz val="11"/>
        <color theme="9"/>
        <rFont val="Rix고딕 L"/>
        <family val="1"/>
        <charset val="129"/>
      </rPr>
      <t xml:space="preserve">스킬 공격(껍데기에 숨기) - 체력이 30% 아래로 내려가면 단단한 껍데기 스택 * 최대 체력의 20%의 보호막을 획득하고 마나가 0이 됩니다. 보호막이 깨질 때 획득한 보호막의 (10% / 20% / 100%)를 </t>
    </r>
    <r>
      <rPr>
        <sz val="11"/>
        <color rgb="FFFF0000"/>
        <rFont val="Rix고딕 L"/>
        <family val="1"/>
        <charset val="129"/>
      </rPr>
      <t>주변 2칸의 적</t>
    </r>
    <r>
      <rPr>
        <sz val="11"/>
        <color theme="9"/>
        <rFont val="Rix고딕 L"/>
        <family val="1"/>
        <charset val="129"/>
      </rPr>
      <t>에게 부여합니다.  이후 마나가 가득 차면 한번 더 사용합니다.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 (프로토)자신이 공격하고 있던 대상에게 보호막 데미지 부여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</si>
  <si>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 xml:space="preserve">공격 적중 효과 - </t>
    </r>
    <phoneticPr fontId="1" type="noConversion"/>
  </si>
  <si>
    <r>
      <rPr>
        <sz val="11"/>
        <color theme="1"/>
        <rFont val="Rix고딕 L"/>
        <family val="1"/>
        <charset val="129"/>
      </rPr>
      <t>스킬 공격(빠른 토끼) - 아군의 공격 속도를 4초간 (50% / 75% / 100%) 증가시킵니다.</t>
    </r>
    <r>
      <rPr>
        <sz val="11"/>
        <color theme="8"/>
        <rFont val="Rix고딕 L"/>
        <family val="1"/>
        <charset val="129"/>
      </rPr>
      <t xml:space="preserve"> </t>
    </r>
    <phoneticPr fontId="1" type="noConversion"/>
  </si>
  <si>
    <t>기본 공격 - 가장 가까운 적에게 다가간 후 근접 공격합니다.
공격 적중 효과 - 공격 성공 시 30% 확률로 아군 전체의 공격속도를 5초간 20% 증가시킵니다.</t>
    <phoneticPr fontId="1" type="noConversion"/>
  </si>
  <si>
    <r>
      <t>스킬 공격(자식농사) - 주변에 병아리 (2, 3, 5)마리를 소환하여 공격합니다.
id21 병아리 참조</t>
    </r>
    <r>
      <rPr>
        <sz val="11"/>
        <color rgb="FFFF0000"/>
        <rFont val="Rix고딕 L"/>
        <family val="1"/>
        <charset val="129"/>
      </rPr>
      <t xml:space="preserve">(어그로)
</t>
    </r>
    <r>
      <rPr>
        <sz val="11"/>
        <color theme="1"/>
        <rFont val="Rix고딕 L"/>
        <family val="1"/>
        <charset val="129"/>
      </rPr>
      <t>-(프로토) 어그로 효과 구현 X</t>
    </r>
    <phoneticPr fontId="1" type="noConversion"/>
  </si>
  <si>
    <t>스킬 공격(희생) - 마나가 가득차면 자신이 희생하며 모든 아군에게 피해량 증가 (10% / 30% / 50%) 버프를 부여합니다.</t>
    <phoneticPr fontId="1" type="noConversion"/>
  </si>
  <si>
    <r>
      <t xml:space="preserve">기본 공격 - 가장 가까운 적에게 다가간 후 근접 공격합니다.
</t>
    </r>
    <r>
      <rPr>
        <sz val="11"/>
        <color theme="1"/>
        <rFont val="Rix고딕 L"/>
        <family val="1"/>
        <charset val="129"/>
      </rPr>
      <t>공격 적중 효과 - 공격에 적중된 적은 공격력이 2% 감소합니다.(중첩)</t>
    </r>
    <r>
      <rPr>
        <sz val="11"/>
        <color rgb="FFFF0000"/>
        <rFont val="Rix고딕 L"/>
        <family val="1"/>
        <charset val="129"/>
      </rPr>
      <t>(밀치기 삭제)</t>
    </r>
    <phoneticPr fontId="1" type="noConversion"/>
  </si>
  <si>
    <r>
      <rPr>
        <sz val="11"/>
        <color theme="9"/>
        <rFont val="Rix고딕 L"/>
        <family val="1"/>
        <charset val="129"/>
      </rPr>
      <t>기본 공격 -</t>
    </r>
    <r>
      <rPr>
        <sz val="11"/>
        <color rgb="FFFF0000"/>
        <rFont val="Rix고딕 L"/>
        <family val="1"/>
        <charset val="129"/>
      </rPr>
      <t xml:space="preserve"> 랜덤으로 지느러미만 내놓고 헤엄쳐 다닙니다. 또한 상어만 남을 때 까지 기본공격의 대상이 되지 않습니다.</t>
    </r>
    <r>
      <rPr>
        <sz val="11"/>
        <color theme="9"/>
        <rFont val="Rix고딕 L"/>
        <family val="1"/>
        <charset val="129"/>
      </rPr>
      <t xml:space="preserve"> 상어만 남을 경우 적에게 다가가 근접공격 합니다.
</t>
    </r>
    <r>
      <rPr>
        <sz val="11"/>
        <color theme="1"/>
        <rFont val="Rix고딕 L"/>
        <family val="1"/>
        <charset val="129"/>
      </rPr>
      <t xml:space="preserve">- 가까운 적을 근접공격 합니다. 
</t>
    </r>
    <r>
      <rPr>
        <sz val="11"/>
        <color theme="8"/>
        <rFont val="Rix고딕 L"/>
        <family val="1"/>
        <charset val="129"/>
      </rPr>
      <t>공격 적중 효과 - 자신의 공격 대상이 체력 (10% / 20% / 50%) + 공격력의 5%이하면 바닷속으로 물고 들어가 처형시킵니다.(보스 10% / 20% / 40%)</t>
    </r>
    <phoneticPr fontId="1" type="noConversion"/>
  </si>
  <si>
    <r>
      <t>스킬 공격(든든한 아군) - 3명을 처형시키면 모든 아군의 공격력이 30% 상승합니다.</t>
    </r>
    <r>
      <rPr>
        <sz val="11"/>
        <color rgb="FFFF0000"/>
        <rFont val="Rix고딕 L"/>
        <family val="1"/>
        <charset val="129"/>
      </rPr>
      <t>(랜덤 처형 삭제)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</si>
  <si>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기본 공격 - 혼자가 아닐 경우 가장 가까운 적에게 근접하여 울부짖은 후 뒤로 도망갑니다. (공격속도 8초)
혼자일 경우 다가가 근접공격 합니다.
</t>
    </r>
    <r>
      <rPr>
        <sz val="11"/>
        <color theme="1"/>
        <rFont val="Rix고딕 L"/>
        <family val="1"/>
        <charset val="129"/>
      </rPr>
      <t xml:space="preserve">- 가장 가까운 적에게 다가간 후 근접 공격합니다.
</t>
    </r>
    <r>
      <rPr>
        <sz val="11"/>
        <color rgb="FFFF0000"/>
        <rFont val="Rix고딕 L"/>
        <family val="1"/>
        <charset val="129"/>
      </rPr>
      <t xml:space="preserve">공격 적중 효과 - 공격이 적중된 적을 도발합니다.
</t>
    </r>
    <r>
      <rPr>
        <sz val="11"/>
        <color theme="1"/>
        <rFont val="Rix고딕 L"/>
        <family val="1"/>
        <charset val="129"/>
      </rPr>
      <t>- 공격에 적중된 적에게 60% 확률로 30의 마나를 빼앗습니다.</t>
    </r>
    <phoneticPr fontId="1" type="noConversion"/>
  </si>
  <si>
    <r>
      <t xml:space="preserve">스킬 공격 - 오리가 지나온 길에 장판이 생성되고 3초간 유지됩니다. 장판 위에 있으면, 적에게 초당 공격력의 (30% / 50% / 100%)의 데미지를 줍니다.
</t>
    </r>
    <r>
      <rPr>
        <sz val="11"/>
        <color theme="1"/>
        <rFont val="Rix고딕 L"/>
        <family val="1"/>
        <charset val="129"/>
      </rPr>
      <t>-적 전체에게 영구지속되는 주는 피해 감소 디버프를 (2%/ 3% /5%) 부여합니다.(중첩, 합)</t>
    </r>
    <phoneticPr fontId="1" type="noConversion"/>
  </si>
  <si>
    <r>
      <t>스킬 공격(단단한 피부) - 공격하고 있던 대상의 출혈 중첩이 (15 /10 / 5 )스택이 쌓이면 적을 처형하고 3초간 잃은 체력의 50%를 회복합니다.</t>
    </r>
    <r>
      <rPr>
        <sz val="11"/>
        <color rgb="FFFF0000"/>
        <rFont val="Rix고딕 L"/>
        <family val="1"/>
        <charset val="129"/>
      </rPr>
      <t>(은신 삭제)</t>
    </r>
    <phoneticPr fontId="1" type="noConversion"/>
  </si>
  <si>
    <t>기본 공격 - 근접해서 할큅니다.
공격 적중 효과 - 공격 시 공격력이 3% 상승합니다.(중첩 / 최대 50%)</t>
    <phoneticPr fontId="1" type="noConversion"/>
  </si>
  <si>
    <r>
      <t>스킬 공격(영리함) - 가장 공격력이 강한적에게 뛰어들어</t>
    </r>
    <r>
      <rPr>
        <sz val="11"/>
        <color theme="8"/>
        <rFont val="Rix고딕 L"/>
        <family val="1"/>
        <charset val="129"/>
      </rPr>
      <t xml:space="preserve"> 공격력의 (150% / 200% / 300%) 데미지를 부여하고 공격합니다.</t>
    </r>
    <r>
      <rPr>
        <sz val="11"/>
        <color theme="1"/>
        <rFont val="Rix고딕 L"/>
        <family val="1"/>
        <charset val="129"/>
      </rPr>
      <t xml:space="preserve">
- (프로토) 타겟에게 뛰어들어 효과 발동 + 기절 2초 </t>
    </r>
    <phoneticPr fontId="1" type="noConversion"/>
  </si>
  <si>
    <r>
      <rPr>
        <sz val="11"/>
        <color theme="8"/>
        <rFont val="Rix고딕 L"/>
        <family val="1"/>
        <charset val="129"/>
      </rPr>
      <t>기본 공격 - 가까이 다가가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공격 적중 효과 - 공격에 적중당한 적은 가장 가까운 병아리를 우선적으로 공격합니다.</t>
    </r>
    <r>
      <rPr>
        <sz val="11"/>
        <color theme="1"/>
        <rFont val="Rix고딕 L"/>
        <family val="1"/>
        <charset val="129"/>
      </rPr>
      <t xml:space="preserve">
- (프로토) 효과 삭제</t>
    </r>
    <phoneticPr fontId="1" type="noConversion"/>
  </si>
  <si>
    <r>
      <t>스킬 공격(상아 휘두르기) - 커다란 상아를 휘둘러 자신의 공격 사거리의 모든 적에게 기본 공격 데미지를 부여하고 맞은 적 한명당 최대 체력의 (10% / 20% / 40%)의 방어막을 획득한다.</t>
    </r>
    <r>
      <rPr>
        <sz val="11"/>
        <color theme="1"/>
        <rFont val="Rix고딕 L"/>
        <family val="1"/>
        <charset val="129"/>
      </rPr>
      <t xml:space="preserve">
- 자신이 공격하던 적에게 강한 공격을 하여 공격력의 200%의 데미지를 부여한 후 적이 사망 시 아군 전체에게 자신의 최대체력의 (20% / 40% / 60%)의 보호막을 부여합니다.</t>
    </r>
    <phoneticPr fontId="1" type="noConversion"/>
  </si>
  <si>
    <r>
      <rPr>
        <sz val="11"/>
        <color theme="1"/>
        <rFont val="Rix고딕 L"/>
        <family val="1"/>
        <charset val="129"/>
      </rPr>
      <t>스킬 공격(경계 표시!) - 데미지를 주지 않고 타겟이었던 적을 5초 동안 기절시킵니다</t>
    </r>
    <r>
      <rPr>
        <sz val="11"/>
        <color theme="5"/>
        <rFont val="Rix고딕 L"/>
        <family val="1"/>
        <charset val="129"/>
      </rPr>
      <t>.</t>
    </r>
    <r>
      <rPr>
        <sz val="11"/>
        <color rgb="FFFF0000"/>
        <rFont val="Rix고딕 L"/>
        <family val="1"/>
        <charset val="129"/>
      </rPr>
      <t>(범위 실명)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</si>
  <si>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 30%확률로 상대방에게 5초간 혼란을 부여한다</t>
    </r>
    <r>
      <rPr>
        <sz val="11"/>
        <color theme="1"/>
        <rFont val="Rix고딕 L"/>
        <family val="1"/>
        <charset val="129"/>
      </rPr>
      <t>(혼란 효과 변경)</t>
    </r>
    <phoneticPr fontId="1" type="noConversion"/>
  </si>
  <si>
    <r>
      <rPr>
        <sz val="11"/>
        <color theme="8"/>
        <rFont val="Rix고딕 L"/>
        <family val="1"/>
        <charset val="129"/>
      </rPr>
      <t>스킬 공격(동료 출격!) - 다른 개1마리를 소환합니다.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소환한 개는 공격 적중 효과를 사용합니다.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</si>
  <si>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근접으로 상대방을 공격한다.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 xml:space="preserve">
공격 적중 효과 - 없음.</t>
    </r>
    <phoneticPr fontId="1" type="noConversion"/>
  </si>
  <si>
    <r>
      <t>스킬 공격(저리 비켜!!!) - 가장 먼 거리에 있는 적</t>
    </r>
    <r>
      <rPr>
        <sz val="11"/>
        <color theme="8"/>
        <rFont val="Rix고딕 L"/>
        <family val="1"/>
        <charset val="129"/>
      </rPr>
      <t xml:space="preserve">에게 달려가 뿔로 들이받아 3초간 기절시킴과 동시에, 3번의 타격 공격속도가 3이 된다. 그후 초기화.
</t>
    </r>
    <r>
      <rPr>
        <sz val="11"/>
        <color theme="1"/>
        <rFont val="Rix고딕 L"/>
        <family val="1"/>
        <charset val="129"/>
      </rPr>
      <t>- 현재 타겟이던 적에게 시전</t>
    </r>
    <phoneticPr fontId="1" type="noConversion"/>
  </si>
  <si>
    <r>
      <rPr>
        <sz val="11"/>
        <color theme="8"/>
        <rFont val="Rix고딕 L"/>
        <family val="1"/>
        <charset val="129"/>
      </rPr>
      <t>기본 공격 - 강렬한 울음소리를 통해 적들을 공격한다.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공격 적중 효과 - 양의 기본 공격은 자신의 주변 2칸까지 공격력의 80%의 범위 피해를 입힌다.
</t>
    </r>
    <r>
      <rPr>
        <sz val="11"/>
        <color theme="1"/>
        <rFont val="Rix고딕 L"/>
        <family val="1"/>
        <charset val="129"/>
      </rPr>
      <t>- 기본 공격 적중시 30% 확률로 공격력의 100% 만큼 아군 전체를 회복시킵니다.</t>
    </r>
    <phoneticPr fontId="1" type="noConversion"/>
  </si>
  <si>
    <t>스킬 공격(포근한 양털) - 부드러운 울음소리로 아군들의 체력을(공격력의 100% / 150% / 300%만큼) 회복시킨다.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</si>
  <si>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없음</t>
    </r>
    <phoneticPr fontId="1" type="noConversion"/>
  </si>
  <si>
    <r>
      <t xml:space="preserve">스킬 공격(야생의 본능) - 은신상태가 되어 가장 강한 공격력을 가진 적에게 다가가 공격력의 (200% / 300% / 500%) 의 데미지를 줍니다.
</t>
    </r>
    <r>
      <rPr>
        <sz val="11"/>
        <color theme="1"/>
        <rFont val="Rix고딕 L"/>
        <family val="1"/>
        <charset val="129"/>
      </rPr>
      <t>-(왕의 분노) 모든 적에게 공격력의 80% 데미지를 부여한 후 자신의 공격력이 5초동안 (200% / 300% / 400% )가 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</si>
  <si>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공격 적중 효과 - 없음</t>
    </r>
    <phoneticPr fontId="1" type="noConversion"/>
  </si>
  <si>
    <t>스킬 공격(워낭소리) - 마나가 가득차면 방어력이 라운드에서 영구적으로(50/ 80 / 130) 상승합니다.</t>
    <phoneticPr fontId="1" type="noConversion"/>
  </si>
  <si>
    <r>
      <t xml:space="preserve">스킬 공격 - 주변 3칸의 아군이 죽을 경우 10초 동안 공격력, 공격속도가(30% / 50% / 70%) 증가합니다.(중첩 안됨.)
</t>
    </r>
    <r>
      <rPr>
        <sz val="11"/>
        <color theme="1"/>
        <rFont val="Rix고딕 L"/>
        <family val="1"/>
        <charset val="129"/>
      </rPr>
      <t>- 10초동안 잃은 체력 / 최대체력 의 비율만큼 자신의 공격력, 공격속도가 상승합니다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</si>
  <si>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적에게 공격 시 피해량의 (30%/50%/80%) 만큼을 회복합니다.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</si>
  <si>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</si>
  <si>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초음파를 뿜습니다.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</si>
  <si>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t xml:space="preserve">스킬 공격 - 기본 공격력의 (150% / 200% / 300%) 의 데미지를 주는 초음파 공격을 적 하나에게 날려 30%확률로 적에게 5초 동안 혼란 상태를 부여합니다.
</t>
    </r>
    <r>
      <rPr>
        <sz val="11"/>
        <color theme="1"/>
        <rFont val="Rix고딕 L"/>
        <family val="1"/>
        <charset val="129"/>
      </rPr>
      <t>(혼란상태 수정)</t>
    </r>
    <phoneticPr fontId="1" type="noConversion"/>
  </si>
  <si>
    <r>
      <rPr>
        <sz val="11"/>
        <color theme="1"/>
        <rFont val="Rix고딕 L"/>
        <family val="1"/>
        <charset val="129"/>
      </rPr>
      <t>스킬 공격 - 방어막(400 / 800 / 1500) 얻고, 타겟을 1초동안 기절시킵니다.</t>
    </r>
    <r>
      <rPr>
        <sz val="11"/>
        <color rgb="FFFF0000"/>
        <rFont val="Rix고딕 L"/>
        <family val="1"/>
        <charset val="129"/>
      </rPr>
      <t>(도발 제거)</t>
    </r>
    <phoneticPr fontId="1" type="noConversion"/>
  </si>
  <si>
    <r>
      <rPr>
        <sz val="11"/>
        <color theme="8"/>
        <rFont val="Rix고딕 L"/>
        <family val="1"/>
        <charset val="129"/>
      </rPr>
      <t>기본 공격 -가장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</si>
  <si>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침을 뱉어 공격합니다.</t>
    </r>
    <r>
      <rPr>
        <sz val="11"/>
        <color theme="1"/>
        <rFont val="Rix고딕 L"/>
        <family val="1"/>
        <charset val="129"/>
      </rPr>
      <t xml:space="preserve">
공격 적중 효과 - 적을 30%확률로 3초동안 공격속도를 30% 감소시키고 이동속도를 20%만큼 저하 시킨다.
</t>
    </r>
    <r>
      <rPr>
        <sz val="11"/>
        <color rgb="FFFF0000"/>
        <rFont val="Rix고딕 L"/>
        <family val="1"/>
        <charset val="129"/>
      </rPr>
      <t>(실명 제거)</t>
    </r>
    <phoneticPr fontId="1" type="noConversion"/>
  </si>
  <si>
    <r>
      <rPr>
        <sz val="11"/>
        <color theme="1"/>
        <rFont val="Rix고딕 L"/>
        <family val="1"/>
        <charset val="129"/>
      </rPr>
      <t xml:space="preserve">스킬 공격 - 한 번에 많은 양의 침을 뱉어 (5 / 10 / 15)초간 적의 공격속도를 50% 저하시킨다.
</t>
    </r>
    <r>
      <rPr>
        <sz val="11"/>
        <color rgb="FFFF0000"/>
        <rFont val="Rix고딕 L"/>
        <family val="1"/>
        <charset val="129"/>
      </rPr>
      <t>(웅덩이 제거)</t>
    </r>
    <phoneticPr fontId="1" type="noConversion"/>
  </si>
  <si>
    <r>
      <t xml:space="preserve">스킬 공격 - 가장 체력이 낮은 상대방 </t>
    </r>
    <r>
      <rPr>
        <sz val="11"/>
        <color theme="8"/>
        <rFont val="Rix고딕 L"/>
        <family val="1"/>
        <charset val="129"/>
      </rPr>
      <t>뒤로 순간이동하여 공격력의 (200% / 250% / 400%)의 데미지를 가한다.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 (프로토)현재 타겟의 뒤로 순간이동 하여 효과발동</t>
    </r>
    <phoneticPr fontId="1" type="noConversion"/>
  </si>
  <si>
    <r>
      <t xml:space="preserve">스킬 공격 - 상대방을 엄청 강하게 물어 정면 (1칸 / 4칸(역삼각형) / 8칸(역삼각형))의 범위에 3초간 스턴 효과를 부여하고 적중당한 적은 코모도 도마뱀이 타겟하고 있던 적의 독 중첩을 똑같이 부여받습니다.
공격하던 적이 10스택(초당30%데미지)일때 스킬을 쓰면 스킬을 같이 맞은 모든 적이 10스택이 된다는 뜻
</t>
    </r>
    <r>
      <rPr>
        <sz val="11"/>
        <color theme="1"/>
        <rFont val="Rix고딕 L"/>
        <family val="1"/>
        <charset val="129"/>
      </rPr>
      <t>- 중첩효과를 해제하고 받을 중독피해 합의 (100% / 200% / 400%)를 받습니다.</t>
    </r>
    <phoneticPr fontId="1" type="noConversion"/>
  </si>
  <si>
    <t>기본 공격 - 가장 가까운 적에게 다가간 후 공격합니다.
공격 적중 효과 - 상대방을 1초동안 중독시킵니다. 코모도 도마뱀의 중독은 중첩되며 중첩된 대상은 중첩마다 초당 최대 체력의 2,4,8% 데미지를 받습니다.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</si>
  <si>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공격 적중 효과 -공격한 적은 자신을 공격한다.
</t>
    </r>
    <r>
      <rPr>
        <sz val="11"/>
        <color theme="1"/>
        <rFont val="Rix고딕 L"/>
        <family val="1"/>
        <charset val="129"/>
      </rPr>
      <t>- 효과 삭제</t>
    </r>
    <phoneticPr fontId="1" type="noConversion"/>
  </si>
  <si>
    <r>
      <t xml:space="preserve">스킬 공격 - 마나가 가득찬 후 체력이 50%이하라면 꼬리를 잘라 대상이 죽었다고 생각하여 어그로를 해제하고, 은신상태로 진입하여 최대체력의 (20% / 30% / 50%)를 회복한다.
</t>
    </r>
    <r>
      <rPr>
        <sz val="11"/>
        <color theme="1"/>
        <rFont val="Rix고딕 L"/>
        <family val="1"/>
        <charset val="129"/>
      </rPr>
      <t>- (탈피) 최대 체력의 (10% / 20% / 35%)를 회복한 후 공격속도가 200%로 상승합니다.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</si>
  <si>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공격 적중 시 100의 방어막을 획득합니다.</t>
    </r>
    <phoneticPr fontId="1" type="noConversion"/>
  </si>
  <si>
    <r>
      <t>스킬 공격(사막의 분노) -</t>
    </r>
    <r>
      <rPr>
        <sz val="11"/>
        <color rgb="FFFF0000"/>
        <rFont val="Rix고딕 L"/>
        <family val="1"/>
        <charset val="129"/>
      </rPr>
      <t xml:space="preserve"> 자신이 있는 곳에서 가장 체력이 없는 적에게 일직선으로 돌진</t>
    </r>
    <r>
      <rPr>
        <sz val="11"/>
        <color theme="9"/>
        <rFont val="Rix고딕 L"/>
        <family val="1"/>
        <charset val="129"/>
      </rPr>
      <t xml:space="preserve">하며 그 경로에 있는 적들에게 공격력의 (100% / 200% / 400%) 데미지와 공격 적중 효과를 부여합니다.
</t>
    </r>
    <r>
      <rPr>
        <sz val="11"/>
        <color theme="1"/>
        <rFont val="Rix고딕 L"/>
        <family val="1"/>
        <charset val="129"/>
      </rPr>
      <t xml:space="preserve"> - 모든 적들에게 공격력의  (80% / 160% / 300%) 데미지와 공격 적중 효과를 부여합니다.</t>
    </r>
    <phoneticPr fontId="1" type="noConversion"/>
  </si>
  <si>
    <t>Realistic Effects Pack 3 : 불이펙트
색을 마음대로 바꿀 수 있음. 
모든 적 객체에게 노란 불이 붙음</t>
    <phoneticPr fontId="1" type="noConversion"/>
  </si>
  <si>
    <t xml:space="preserve">Realistic Effects Pack 3 : 색 변경해서
붉은 색 거품으로 </t>
    <phoneticPr fontId="1" type="noConversion"/>
  </si>
  <si>
    <t>Realistic Effects Pack 3 : 쥐에게 적용</t>
    <phoneticPr fontId="1" type="noConversion"/>
  </si>
  <si>
    <t>AAA Stylized Projectiles Vol.1 :
 모든 아군에게 효과 부여 
or 희생스킬 사용한 자리에만 부여</t>
    <phoneticPr fontId="1" type="noConversion"/>
  </si>
  <si>
    <t>Realistic Effects Pack 3: 
파란색으로 변경 하면 물처럼 보일듯. 상어가 지나다니는 자리 이펙트</t>
    <phoneticPr fontId="1" type="noConversion"/>
  </si>
  <si>
    <t>Realistic Effects Pack 3: 
파란 색으로 처형 이펙트 표현 공격력 상승 버프 표시</t>
    <phoneticPr fontId="1" type="noConversion"/>
  </si>
  <si>
    <t>Realistic Effects Pack 3: 
마나 뺏을 때 얼어붙는 이펙트</t>
    <phoneticPr fontId="1" type="noConversion"/>
  </si>
  <si>
    <t>Realistic Effects Pack 3: 
이 VFX와 함께 디버프 효과</t>
    <phoneticPr fontId="1" type="noConversion"/>
  </si>
  <si>
    <t>디버프이펙트</t>
    <phoneticPr fontId="1" type="noConversion"/>
  </si>
  <si>
    <t xml:space="preserve">위의이펙트
검정색으로 </t>
    <phoneticPr fontId="1" type="noConversion"/>
  </si>
  <si>
    <t>Realistic Effects Pack 3: 
빨간색으로 처형 이펙트 표현, 회복 이펙트</t>
    <phoneticPr fontId="1" type="noConversion"/>
  </si>
  <si>
    <t xml:space="preserve">개 소환                 </t>
    <phoneticPr fontId="1" type="noConversion"/>
  </si>
  <si>
    <t>Character Auras : 개 소환되면서
파란 이펙트
페이드인 1초후 페이드아웃</t>
    <phoneticPr fontId="1" type="noConversion"/>
  </si>
  <si>
    <t>회복 이펙트</t>
    <phoneticPr fontId="1" type="noConversion"/>
  </si>
  <si>
    <t>근접공격 이펙트, 3번째 공격 폭발 이펙트</t>
    <phoneticPr fontId="1" type="noConversion"/>
  </si>
  <si>
    <t>Realistic Effects Pack 3: 돌튀기는 이펙트만</t>
    <phoneticPr fontId="1" type="noConversion"/>
  </si>
  <si>
    <t>Realistic Effects Pack 3: 초음파 이펙트</t>
    <phoneticPr fontId="1" type="noConversion"/>
  </si>
  <si>
    <t>Realistic Effects Pack 3: 혼란 주는 시너지</t>
    <phoneticPr fontId="1" type="noConversion"/>
  </si>
  <si>
    <t>도발 이펙트 사용, 보호막 이펙트 사용</t>
    <phoneticPr fontId="1" type="noConversion"/>
  </si>
  <si>
    <t>AAA Stylized Projectiles Vol.1: 침뱉는 느낌으로
하얀색</t>
    <phoneticPr fontId="1" type="noConversion"/>
  </si>
  <si>
    <t>?수정 예상</t>
    <phoneticPr fontId="1" type="noConversion"/>
  </si>
  <si>
    <t>근접 공격 이펙트 + 디버프 이펙트</t>
    <phoneticPr fontId="1" type="noConversion"/>
  </si>
  <si>
    <t>AAA Stylized Projectiles Vol.1: 초록 독뱉기</t>
    <phoneticPr fontId="1" type="noConversion"/>
  </si>
  <si>
    <t>Realistic Effects Pack 3: 
거미줄 하얗게</t>
    <phoneticPr fontId="1" type="noConversion"/>
  </si>
  <si>
    <t>Realistic Effects Pack 3: 녹색으로 변경</t>
    <phoneticPr fontId="1" type="noConversion"/>
  </si>
  <si>
    <t>Realistic Effects Pack 3: 
하얀 색으로 표시  뒤쪽 폭발 이펙트만, 보호막 이펙트</t>
    <phoneticPr fontId="1" type="noConversion"/>
  </si>
  <si>
    <t>Realistic Effects Pack 3: 회복 이펙트
녹색</t>
    <phoneticPr fontId="1" type="noConversion"/>
  </si>
  <si>
    <t>Realistic Effects Pack 3:회복이펙트
녹색</t>
    <phoneticPr fontId="1" type="noConversion"/>
  </si>
  <si>
    <t>Realistic Effects Pack 3: 
출혈 효과 이펙트 적에게 모두 부여이후 
호랑이에게 위 이펙트 붉은색</t>
    <phoneticPr fontId="1" type="noConversion"/>
  </si>
  <si>
    <t>Realistic Effects Pack 3: 
폭발하는 이펙트만 적용</t>
    <phoneticPr fontId="1" type="noConversion"/>
  </si>
  <si>
    <t>회복 이펙트, 버프이펙트</t>
    <phoneticPr fontId="1" type="noConversion"/>
  </si>
  <si>
    <t>AAA Stylized Projectiles Vol.1: 
가래침뱉는 느낌으로
노란색</t>
    <phoneticPr fontId="1" type="noConversion"/>
  </si>
  <si>
    <t>악의 상징 유닛은 독데미지가 많으니  독 강화나 잘 버티게 해주자</t>
    <phoneticPr fontId="1" type="noConversion"/>
  </si>
  <si>
    <t>몸이 약한 애들이 많음 이런애들에게 필요한 시너지</t>
    <phoneticPr fontId="1" type="noConversion"/>
  </si>
  <si>
    <t>단일 시너지인 만큼 한명을 특수적으로 강화시키도록하는 시너지</t>
    <phoneticPr fontId="1" type="noConversion"/>
  </si>
  <si>
    <t>골드 수급량 증가</t>
    <phoneticPr fontId="1" type="noConversion"/>
  </si>
  <si>
    <t>7대죄 유닛은 처형이 두명 이 특성을 살리자(적이 죽을때 보호막?)</t>
    <phoneticPr fontId="1" type="noConversion"/>
  </si>
  <si>
    <t>스킬 사용으로 버프, 디버프를 주는 유닛 대부분, 마나 관련 시너지</t>
    <phoneticPr fontId="1" type="noConversion"/>
  </si>
  <si>
    <t>사용되는 동물 수가 적을 수록 높은 등급의 동물이 필요 없을 수록 성능 저하</t>
    <phoneticPr fontId="1" type="noConversion"/>
  </si>
  <si>
    <t>탱커 OR 공격력이 필요 없는애가 대부분 좋은 시너지를 주자</t>
    <phoneticPr fontId="1" type="noConversion"/>
  </si>
  <si>
    <t>얘도 특색 없으니 충성 느낌나는 버프</t>
    <phoneticPr fontId="1" type="noConversion"/>
  </si>
  <si>
    <t>1,3</t>
    <phoneticPr fontId="1" type="noConversion"/>
  </si>
  <si>
    <t>죽음의 노래 느낌</t>
    <phoneticPr fontId="1" type="noConversion"/>
  </si>
  <si>
    <t xml:space="preserve"> 황도 12궁만 받는 피해량 일정량 감소 &lt;방어력 계산 후 계산&gt;(20% / 40% / 80%)</t>
    <phoneticPr fontId="1" type="noConversion"/>
  </si>
  <si>
    <t>체력이 낮을 때 버티면 좋은 애들</t>
    <phoneticPr fontId="1" type="noConversion"/>
  </si>
  <si>
    <t>적이 처치당할 때마다 7대 죄악만 보호막 획득 (200 / 300 / 600)</t>
    <phoneticPr fontId="1" type="noConversion"/>
  </si>
  <si>
    <t>숭배자만 공격할 때 마다 잃은 체력 비례하여 체력 회복  (10%)</t>
    <phoneticPr fontId="1" type="noConversion"/>
  </si>
  <si>
    <t>공격 시 100% 확률로 기본공격이 2회 적용됩니다.</t>
    <phoneticPr fontId="1" type="noConversion"/>
  </si>
  <si>
    <t>적에게 피해를 입힐 때 마다 일정량의 고정피해가 추가로 적용됩니다.(40 / 200)</t>
    <phoneticPr fontId="1" type="noConversion"/>
  </si>
  <si>
    <t>라운드 종료 이후 골드를 추가로 획득합니다. (20% / 60%)</t>
    <phoneticPr fontId="1" type="noConversion"/>
  </si>
  <si>
    <t>한번씩만 사용되는 시너지는 무의미</t>
    <phoneticPr fontId="1" type="noConversion"/>
  </si>
  <si>
    <t>타수가 많으면 좋은 애들</t>
    <phoneticPr fontId="1" type="noConversion"/>
  </si>
  <si>
    <t xml:space="preserve">힘의 상징 유닛이 스킬을 시전할 때마다 5초 동안 공격속도 버프 적용(100%증가) </t>
    <phoneticPr fontId="1" type="noConversion"/>
  </si>
  <si>
    <t>1,3</t>
    <phoneticPr fontId="1" type="noConversion"/>
  </si>
  <si>
    <t>필드위의 몹 중 랜덤으로 왕좌 버프를 수여받습니다.(공격력, 방어력, 최대체력 증가 100%)</t>
    <phoneticPr fontId="1" type="noConversion"/>
  </si>
  <si>
    <t>죽음의 상징 시너지를 가지고 있는 유닛들이 전사하면, 모든 유닛에게 10초간 피해량 감소 버프 부여(20%)</t>
    <phoneticPr fontId="1" type="noConversion"/>
  </si>
  <si>
    <t>십장생 시너지를 가진 유닛이 스킬사용하면 디버프?(특색이 없는 시너지)</t>
    <phoneticPr fontId="1" type="noConversion"/>
  </si>
  <si>
    <t>십장생 시너지를 가진 유닛이 스킬을 사용할 때 타겟이던 유닛의 공격속도 감소(50%)</t>
    <phoneticPr fontId="1" type="noConversion"/>
  </si>
  <si>
    <t>스킬을 사용할 때 모든 아군의 마나가 10 회복됩니다.</t>
    <phoneticPr fontId="1" type="noConversion"/>
  </si>
  <si>
    <t>아군이 죽을 때 10초동안 충성의 상징 유닛의 공격력이 30% 증가합니다.</t>
    <phoneticPr fontId="1" type="noConversion"/>
  </si>
  <si>
    <t>전갈
scorpion</t>
    <phoneticPr fontId="1" type="noConversion"/>
  </si>
  <si>
    <t>개구리
Common_frog</t>
    <phoneticPr fontId="1" type="noConversion"/>
  </si>
  <si>
    <t>게
Crab</t>
    <phoneticPr fontId="1" type="noConversion"/>
  </si>
  <si>
    <t>악마
염소
goat</t>
    <phoneticPr fontId="1" type="noConversion"/>
  </si>
  <si>
    <t>잉어
Perch_fish</t>
    <phoneticPr fontId="1" type="noConversion"/>
  </si>
  <si>
    <t>맷돼지
Wild_boar</t>
    <phoneticPr fontId="1" type="noConversion"/>
  </si>
  <si>
    <t>패스트
쥐
Rat</t>
    <phoneticPr fontId="1" type="noConversion"/>
  </si>
  <si>
    <t>늑대
Wolf</t>
    <phoneticPr fontId="1" type="noConversion"/>
  </si>
  <si>
    <t>달팽이
Snail</t>
    <phoneticPr fontId="1" type="noConversion"/>
  </si>
  <si>
    <t>사슴
Deer_male</t>
    <phoneticPr fontId="1" type="noConversion"/>
  </si>
  <si>
    <t>연어
Salmon</t>
    <phoneticPr fontId="1" type="noConversion"/>
  </si>
  <si>
    <t>토끼
Wild_rabbit</t>
    <phoneticPr fontId="1" type="noConversion"/>
  </si>
  <si>
    <t>닭
Chicken</t>
    <phoneticPr fontId="1" type="noConversion"/>
  </si>
  <si>
    <t>강꼬치고기
Pike</t>
    <phoneticPr fontId="1" type="noConversion"/>
  </si>
  <si>
    <t>산양
Ibex</t>
    <phoneticPr fontId="1" type="noConversion"/>
  </si>
  <si>
    <t>문어
Octopus</t>
    <phoneticPr fontId="1" type="noConversion"/>
  </si>
  <si>
    <t xml:space="preserve"> 상어
Great_white_shark</t>
    <phoneticPr fontId="1" type="noConversion"/>
  </si>
  <si>
    <t>오리
Swan_goose</t>
    <phoneticPr fontId="1" type="noConversion"/>
  </si>
  <si>
    <t>악어
Crocodile</t>
    <phoneticPr fontId="1" type="noConversion"/>
  </si>
  <si>
    <t>곰
Brown_bear</t>
    <phoneticPr fontId="1" type="noConversion"/>
  </si>
  <si>
    <t>병아리
Chick</t>
    <phoneticPr fontId="1" type="noConversion"/>
  </si>
  <si>
    <t>코끼리
African_elephant</t>
    <phoneticPr fontId="1" type="noConversion"/>
  </si>
  <si>
    <t>개
Beagle(여러 개 더 있음)</t>
    <phoneticPr fontId="1" type="noConversion"/>
  </si>
  <si>
    <t>돼지
Iron_age_pig</t>
    <phoneticPr fontId="1" type="noConversion"/>
  </si>
  <si>
    <t>물소
Cape_buffalo</t>
    <phoneticPr fontId="1" type="noConversion"/>
  </si>
  <si>
    <t>양
Domestic_sheep</t>
    <phoneticPr fontId="1" type="noConversion"/>
  </si>
  <si>
    <t>말
Horse</t>
    <phoneticPr fontId="1" type="noConversion"/>
  </si>
  <si>
    <t>표범
Leopard</t>
    <phoneticPr fontId="1" type="noConversion"/>
  </si>
  <si>
    <t>황소
Longhorn_cattle</t>
    <phoneticPr fontId="1" type="noConversion"/>
  </si>
  <si>
    <t>호랑이
Tiger</t>
    <phoneticPr fontId="1" type="noConversion"/>
  </si>
  <si>
    <t>얼룩말
Zebra</t>
    <phoneticPr fontId="1" type="noConversion"/>
  </si>
  <si>
    <t>박쥐
Bat</t>
    <phoneticPr fontId="1" type="noConversion"/>
  </si>
  <si>
    <t>거북이
Box_turtle</t>
    <phoneticPr fontId="1" type="noConversion"/>
  </si>
  <si>
    <t>낙타
Camel</t>
    <phoneticPr fontId="1" type="noConversion"/>
  </si>
  <si>
    <t>고양이
Cat</t>
    <phoneticPr fontId="1" type="noConversion"/>
  </si>
  <si>
    <t>코모도
Comodo_dragon</t>
    <phoneticPr fontId="1" type="noConversion"/>
  </si>
  <si>
    <t>도마뱀
Green_lizard</t>
    <phoneticPr fontId="1" type="noConversion"/>
  </si>
  <si>
    <t>펭귄
Penguin</t>
    <phoneticPr fontId="1" type="noConversion"/>
  </si>
  <si>
    <t>코뿔소
Rhinoceros</t>
    <phoneticPr fontId="1" type="noConversion"/>
  </si>
  <si>
    <t>투카노새
Tucano_bird</t>
    <phoneticPr fontId="1" type="noConversion"/>
  </si>
  <si>
    <t>거미
Goliath_spider</t>
    <phoneticPr fontId="1" type="noConversion"/>
  </si>
  <si>
    <t>불도마뱀
Fire_salamander</t>
    <phoneticPr fontId="1" type="noConversion"/>
  </si>
  <si>
    <r>
      <rPr>
        <sz val="11"/>
        <color rgb="FFFF0000"/>
        <rFont val="나눔스퀘어OTF_ac"/>
        <family val="2"/>
        <charset val="129"/>
      </rPr>
      <t>필요 능력치</t>
    </r>
    <r>
      <rPr>
        <sz val="11"/>
        <color theme="1"/>
        <rFont val="나눔스퀘어OTF_ac"/>
        <family val="2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</si>
  <si>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나눔스퀘어OTF_ac"/>
        <family val="2"/>
        <charset val="129"/>
      </rPr>
      <t>상태</t>
    </r>
    <r>
      <rPr>
        <sz val="11"/>
        <color theme="1"/>
        <rFont val="나눔스퀘어OTF_ac"/>
        <family val="2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</si>
  <si>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r>
      <rPr>
        <sz val="11"/>
        <color rgb="FFFF0000"/>
        <rFont val="나눔스퀘어OTF_ac"/>
        <family val="2"/>
        <charset val="129"/>
      </rPr>
      <t>형태</t>
    </r>
    <r>
      <rPr>
        <sz val="11"/>
        <color theme="1"/>
        <rFont val="나눔스퀘어OTF_ac"/>
        <family val="2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</si>
  <si>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나눔스퀘어OTF_ac"/>
        <family val="2"/>
        <charset val="129"/>
      </rPr>
      <t xml:space="preserve">주변 </t>
    </r>
    <r>
      <rPr>
        <sz val="11"/>
        <color theme="1"/>
        <rFont val="나눔스퀘어OTF_ac"/>
        <family val="2"/>
        <charset val="129"/>
      </rPr>
      <t>: 동물이 있는 칸을 기준으로 둘러싼 칸</t>
    </r>
    <phoneticPr fontId="1" type="noConversion"/>
  </si>
  <si>
    <r>
      <rPr>
        <sz val="11"/>
        <color theme="8"/>
        <rFont val="Rix고딕 EB"/>
        <family val="1"/>
        <charset val="129"/>
      </rPr>
      <t>기본공격에 고정피해가 들어갑니다.(위장 유닛만 적용)</t>
    </r>
    <r>
      <rPr>
        <sz val="11"/>
        <color theme="1"/>
        <rFont val="Rix고딕 EB"/>
        <family val="1"/>
        <charset val="129"/>
      </rPr>
      <t xml:space="preserve"> </t>
    </r>
    <phoneticPr fontId="1" type="noConversion"/>
  </si>
  <si>
    <t>기본 공격당 마나회복량이 (100%,200%)만큼 증가합니다.(가축유닛만 적용)</t>
    <phoneticPr fontId="1" type="noConversion"/>
  </si>
  <si>
    <t>캐릭터 사거리</t>
    <phoneticPr fontId="1" type="noConversion"/>
  </si>
  <si>
    <t>등급^2+1</t>
    <phoneticPr fontId="1" type="noConversion"/>
  </si>
  <si>
    <t>1 = 2</t>
    <phoneticPr fontId="1" type="noConversion"/>
  </si>
  <si>
    <t>2 = 5</t>
    <phoneticPr fontId="1" type="noConversion"/>
  </si>
  <si>
    <t>3 = 10</t>
    <phoneticPr fontId="1" type="noConversion"/>
  </si>
  <si>
    <t>4 = 17</t>
    <phoneticPr fontId="1" type="noConversion"/>
  </si>
  <si>
    <t>사거리 참고-&gt;</t>
    <phoneticPr fontId="1" type="noConversion"/>
  </si>
  <si>
    <r>
      <rPr>
        <sz val="11"/>
        <color rgb="FFFF0000"/>
        <rFont val="나눔스퀘어OTF_ac"/>
        <family val="2"/>
        <charset val="129"/>
      </rPr>
      <t>상태이상</t>
    </r>
    <r>
      <rPr>
        <sz val="11"/>
        <color theme="1"/>
        <rFont val="나눔스퀘어OTF_ac"/>
        <family val="2"/>
        <charset val="129"/>
      </rPr>
      <t xml:space="preserve"> - 독(일정 시간마다 데미지를 부여합니다.), 전염병( </t>
    </r>
    <r>
      <rPr>
        <sz val="11"/>
        <color rgb="FFFF0000"/>
        <rFont val="나눔스퀘어OTF_ac"/>
        <family val="2"/>
        <charset val="129"/>
      </rPr>
      <t>(주변적에게 전염시킴)</t>
    </r>
    <r>
      <rPr>
        <sz val="11"/>
        <color theme="1"/>
        <rFont val="나눔스퀘어OTF_ac"/>
        <family val="2"/>
        <charset val="129"/>
      </rPr>
      <t>15초 경과 후 체력이 1로 변합니다. (보스는 최대체력의 50%의 데미지), 
실명(기본 공격이 적중 불가 상태가 됩니다.), 혼란(</t>
    </r>
    <r>
      <rPr>
        <sz val="11"/>
        <color rgb="FFFF0000"/>
        <rFont val="나눔스퀘어OTF_ac"/>
        <family val="2"/>
        <charset val="129"/>
      </rPr>
      <t>아군과 적군을 구별하지 않고 공격합니다.</t>
    </r>
    <r>
      <rPr>
        <sz val="11"/>
        <color theme="1"/>
        <rFont val="나눔스퀘어OTF_ac"/>
        <family val="2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</si>
  <si>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t>공격방식</t>
    <phoneticPr fontId="1" type="noConversion"/>
  </si>
  <si>
    <t>범위스킬,
독 피해</t>
    <phoneticPr fontId="1" type="noConversion"/>
  </si>
  <si>
    <t>보호막
피해감소</t>
    <phoneticPr fontId="1" type="noConversion"/>
  </si>
  <si>
    <r>
      <rPr>
        <sz val="11"/>
        <color theme="1"/>
        <rFont val="나눔스퀘어OTF_ac"/>
        <family val="2"/>
        <charset val="129"/>
      </rPr>
      <t xml:space="preserve">공격 적중 효과: </t>
    </r>
    <r>
      <rPr>
        <sz val="11"/>
        <color rgb="FFFF0000"/>
        <rFont val="나눔스퀘어OTF_ac"/>
        <family val="2"/>
        <charset val="129"/>
      </rPr>
      <t>40% 확률</t>
    </r>
    <r>
      <rPr>
        <sz val="11"/>
        <color theme="1"/>
        <rFont val="나눔스퀘어OTF_ac"/>
        <family val="2"/>
        <charset val="129"/>
      </rPr>
      <t xml:space="preserve">로 기본 공격이 적중한 곳의 </t>
    </r>
    <r>
      <rPr>
        <sz val="11"/>
        <color rgb="FFFF0000"/>
        <rFont val="나눔스퀘어OTF_ac"/>
        <family val="2"/>
        <charset val="129"/>
      </rPr>
      <t>반지름1의 공간</t>
    </r>
    <r>
      <rPr>
        <sz val="11"/>
        <color theme="1"/>
        <rFont val="나눔스퀘어OTF_ac"/>
        <family val="2"/>
        <charset val="129"/>
      </rPr>
      <t xml:space="preserve">을 </t>
    </r>
    <r>
      <rPr>
        <sz val="11"/>
        <color rgb="FFFF0000"/>
        <rFont val="나눔스퀘어OTF_ac"/>
        <family val="2"/>
        <charset val="129"/>
      </rPr>
      <t>5초</t>
    </r>
    <r>
      <rPr>
        <sz val="11"/>
        <color theme="1"/>
        <rFont val="나눔스퀘어OTF_ac"/>
        <family val="2"/>
        <charset val="129"/>
      </rPr>
      <t xml:space="preserve">동안 불바다로 만들어 그 위에 있는 적들에게 </t>
    </r>
    <r>
      <rPr>
        <sz val="11"/>
        <color rgb="FFFF0000"/>
        <rFont val="나눔스퀘어OTF_ac"/>
        <family val="2"/>
        <charset val="129"/>
      </rPr>
      <t>초당 공격력의 40% 데미지</t>
    </r>
    <r>
      <rPr>
        <sz val="11"/>
        <color theme="1"/>
        <rFont val="나눔스퀘어OTF_ac"/>
        <family val="2"/>
        <charset val="129"/>
      </rPr>
      <t>를 부여합니다.</t>
    </r>
    <phoneticPr fontId="1" type="noConversion"/>
  </si>
  <si>
    <r>
      <rPr>
        <sz val="11"/>
        <color theme="1"/>
        <rFont val="나눔스퀘어OTF_ac"/>
        <family val="2"/>
        <charset val="129"/>
      </rPr>
      <t xml:space="preserve">스킬 공격(악마소환) - </t>
    </r>
    <r>
      <rPr>
        <sz val="11"/>
        <color rgb="FFFF0000"/>
        <rFont val="나눔스퀘어OTF_ac"/>
        <family val="2"/>
        <charset val="129"/>
      </rPr>
      <t>5초</t>
    </r>
    <r>
      <rPr>
        <sz val="11"/>
        <color theme="1"/>
        <rFont val="나눔스퀘어OTF_ac"/>
        <family val="2"/>
        <charset val="129"/>
      </rPr>
      <t xml:space="preserve"> 동안 자신과 자신이 공격하던 대상에게 </t>
    </r>
    <r>
      <rPr>
        <sz val="11"/>
        <color rgb="FFFF0000"/>
        <rFont val="나눔스퀘어OTF_ac"/>
        <family val="2"/>
        <charset val="129"/>
      </rPr>
      <t>(1,17)범위</t>
    </r>
    <r>
      <rPr>
        <sz val="11"/>
        <color theme="1"/>
        <rFont val="나눔스퀘어OTF_ac"/>
        <family val="2"/>
        <charset val="129"/>
      </rPr>
      <t xml:space="preserve">의 검은 어둠을 쏘아 경로에 있는 적에게 </t>
    </r>
    <r>
      <rPr>
        <sz val="11"/>
        <color rgb="FFFF0000"/>
        <rFont val="나눔스퀘어OTF_ac"/>
        <family val="2"/>
        <charset val="129"/>
      </rPr>
      <t>초당 공격력의 (100% / 250% / 1000%) 의 데미지</t>
    </r>
    <r>
      <rPr>
        <sz val="11"/>
        <color theme="1"/>
        <rFont val="나눔스퀘어OTF_ac"/>
        <family val="2"/>
        <charset val="129"/>
      </rPr>
      <t>를 부여합니다.(장판 공격)</t>
    </r>
    <phoneticPr fontId="1" type="noConversion"/>
  </si>
  <si>
    <t>치고 도망,
범위기절</t>
    <phoneticPr fontId="1" type="noConversion"/>
  </si>
  <si>
    <t>범위스킬</t>
    <phoneticPr fontId="1" type="noConversion"/>
  </si>
  <si>
    <t>못움직임,
침묵</t>
    <phoneticPr fontId="1" type="noConversion"/>
  </si>
  <si>
    <t>돌진,
돌진 스킬로 사망시 재시전</t>
    <phoneticPr fontId="1" type="noConversion"/>
  </si>
  <si>
    <t>공격 적중 효과 - 없음</t>
    <phoneticPr fontId="1" type="noConversion"/>
  </si>
  <si>
    <r>
      <rPr>
        <sz val="11"/>
        <color theme="1"/>
        <rFont val="나눔스퀘어OTF_ac"/>
        <family val="2"/>
        <charset val="129"/>
      </rPr>
      <t xml:space="preserve">스킬 공격(돌진) -  시작 시 적에게 </t>
    </r>
    <r>
      <rPr>
        <sz val="11"/>
        <color rgb="FFFF0000"/>
        <rFont val="나눔스퀘어OTF_ac"/>
        <family val="2"/>
        <charset val="129"/>
      </rPr>
      <t>돌진</t>
    </r>
    <r>
      <rPr>
        <sz val="11"/>
        <color theme="1"/>
        <rFont val="나눔스퀘어OTF_ac"/>
        <family val="2"/>
        <charset val="129"/>
      </rPr>
      <t>하고, 마나가 가득차면</t>
    </r>
    <r>
      <rPr>
        <sz val="11"/>
        <color rgb="FFFF0000"/>
        <rFont val="나눔스퀘어OTF_ac"/>
        <family val="2"/>
        <charset val="129"/>
      </rPr>
      <t xml:space="preserve"> 5초 동안 공격력이 두배로 상승하며 돌진</t>
    </r>
    <r>
      <rPr>
        <sz val="11"/>
        <color theme="1"/>
        <rFont val="나눔스퀘어OTF_ac"/>
        <family val="2"/>
        <charset val="129"/>
      </rPr>
      <t xml:space="preserve">합니다.
돌진효과 적용 중 자신의 </t>
    </r>
    <r>
      <rPr>
        <sz val="11"/>
        <color rgb="FFFF0000"/>
        <rFont val="나눔스퀘어OTF_ac"/>
        <family val="2"/>
        <charset val="129"/>
      </rPr>
      <t>타겟이 사망시 다음 타겟에게 돌진</t>
    </r>
    <r>
      <rPr>
        <sz val="11"/>
        <color theme="1"/>
        <rFont val="나눔스퀘어OTF_ac"/>
        <family val="2"/>
        <charset val="129"/>
      </rPr>
      <t xml:space="preserve">합니다.(다음타겟이 사망시 또 돌진)
</t>
    </r>
    <r>
      <rPr>
        <sz val="11"/>
        <color rgb="FF7030A0"/>
        <rFont val="나눔스퀘어OTF_ac"/>
        <family val="2"/>
        <charset val="129"/>
      </rPr>
      <t xml:space="preserve">   *돌진 - 맞은 적은 공격력의 (100% / 200% / 400%)의 데미지를 받고 3초동안 기절.</t>
    </r>
    <phoneticPr fontId="1" type="noConversion"/>
  </si>
  <si>
    <t>전염병</t>
    <phoneticPr fontId="1" type="noConversion"/>
  </si>
  <si>
    <r>
      <t xml:space="preserve">공격 적중 효과 - </t>
    </r>
    <r>
      <rPr>
        <sz val="11"/>
        <color rgb="FFFF0000"/>
        <rFont val="나눔스퀘어OTF_ac"/>
        <family val="2"/>
        <charset val="129"/>
      </rPr>
      <t xml:space="preserve">10% </t>
    </r>
    <r>
      <rPr>
        <sz val="11"/>
        <color theme="1"/>
        <rFont val="나눔스퀘어OTF_ac"/>
        <family val="2"/>
        <charset val="129"/>
      </rPr>
      <t xml:space="preserve">확률로 적에게 </t>
    </r>
    <r>
      <rPr>
        <sz val="11"/>
        <color rgb="FFFF0000"/>
        <rFont val="나눔스퀘어OTF_ac"/>
        <family val="2"/>
        <charset val="129"/>
      </rPr>
      <t>전염병 효과</t>
    </r>
    <r>
      <rPr>
        <sz val="11"/>
        <color theme="1"/>
        <rFont val="나눔스퀘어OTF_ac"/>
        <family val="2"/>
        <charset val="129"/>
      </rPr>
      <t>를 부여합니다.</t>
    </r>
    <phoneticPr fontId="1" type="noConversion"/>
  </si>
  <si>
    <r>
      <t xml:space="preserve">스킬 공격(거품목욕) - </t>
    </r>
    <r>
      <rPr>
        <sz val="11"/>
        <color rgb="FFFF0000"/>
        <rFont val="나눔스퀘어OTF_ac"/>
        <family val="2"/>
        <charset val="129"/>
      </rPr>
      <t>5초</t>
    </r>
    <r>
      <rPr>
        <sz val="11"/>
        <color theme="1"/>
        <rFont val="나눔스퀘어OTF_ac"/>
        <family val="2"/>
        <charset val="129"/>
      </rPr>
      <t xml:space="preserve"> 동안 </t>
    </r>
    <r>
      <rPr>
        <sz val="11"/>
        <color rgb="FFFF0000"/>
        <rFont val="나눔스퀘어OTF_ac"/>
        <family val="2"/>
        <charset val="129"/>
      </rPr>
      <t>공격 사거리(반지름 10)</t>
    </r>
    <r>
      <rPr>
        <sz val="11"/>
        <color theme="1"/>
        <rFont val="나눔스퀘어OTF_ac"/>
        <family val="2"/>
        <charset val="129"/>
      </rPr>
      <t xml:space="preserve">에 있는 모든 적에게 </t>
    </r>
    <r>
      <rPr>
        <sz val="11"/>
        <color rgb="FFFF0000"/>
        <rFont val="나눔스퀘어OTF_ac"/>
        <family val="2"/>
        <charset val="129"/>
      </rPr>
      <t>1초의 침묵</t>
    </r>
    <r>
      <rPr>
        <sz val="11"/>
        <color theme="1"/>
        <rFont val="나눔스퀘어OTF_ac"/>
        <family val="2"/>
        <charset val="129"/>
      </rPr>
      <t>을 부여합니다.</t>
    </r>
    <phoneticPr fontId="1" type="noConversion"/>
  </si>
  <si>
    <r>
      <t xml:space="preserve">스킬 공격(패스트) - </t>
    </r>
    <r>
      <rPr>
        <sz val="11"/>
        <color rgb="FFFF0000"/>
        <rFont val="나눔스퀘어OTF_ac"/>
        <family val="2"/>
        <charset val="129"/>
      </rPr>
      <t>마나가 가득 찬 상태</t>
    </r>
    <r>
      <rPr>
        <sz val="11"/>
        <color theme="1"/>
        <rFont val="나눔스퀘어OTF_ac"/>
        <family val="2"/>
        <charset val="129"/>
      </rPr>
      <t xml:space="preserve">로 죽으면 (2 반지름 / 4반지름 / 7반지름 )의 적에게 </t>
    </r>
    <r>
      <rPr>
        <sz val="11"/>
        <color rgb="FFFF0000"/>
        <rFont val="나눔스퀘어OTF_ac"/>
        <family val="2"/>
        <charset val="129"/>
      </rPr>
      <t>전염병 효과를 부여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</si>
  <si>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r>
      <t xml:space="preserve">공격 적중 효과 - 주변에 </t>
    </r>
    <r>
      <rPr>
        <sz val="11"/>
        <color rgb="FFFF0000"/>
        <rFont val="나눔스퀘어OTF_ac"/>
        <family val="2"/>
        <charset val="129"/>
      </rPr>
      <t>동료 늑대가 있을 경우</t>
    </r>
    <r>
      <rPr>
        <sz val="11"/>
        <color theme="1"/>
        <rFont val="나눔스퀘어OTF_ac"/>
        <family val="2"/>
        <charset val="129"/>
      </rPr>
      <t xml:space="preserve"> 공격력이</t>
    </r>
    <r>
      <rPr>
        <sz val="11"/>
        <color rgb="FFFF0000"/>
        <rFont val="나눔스퀘어OTF_ac"/>
        <family val="2"/>
        <charset val="129"/>
      </rPr>
      <t xml:space="preserve"> 150%증가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</si>
  <si>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r>
      <t>스킬 공격(우두머리) - 자신 능력치의</t>
    </r>
    <r>
      <rPr>
        <sz val="11"/>
        <color rgb="FFFF0000"/>
        <rFont val="나눔스퀘어OTF_ac"/>
        <family val="2"/>
        <charset val="129"/>
      </rPr>
      <t xml:space="preserve"> 50%를 가진</t>
    </r>
    <r>
      <rPr>
        <sz val="11"/>
        <color theme="1"/>
        <rFont val="나눔스퀘어OTF_ac"/>
        <family val="2"/>
        <charset val="129"/>
      </rPr>
      <t xml:space="preserve"> 동료 늑대를 </t>
    </r>
    <r>
      <rPr>
        <sz val="11"/>
        <color rgb="FFFF0000"/>
        <rFont val="나눔스퀘어OTF_ac"/>
        <family val="2"/>
        <charset val="129"/>
      </rPr>
      <t>(1 / 2 / 3) 마리 소환</t>
    </r>
    <r>
      <rPr>
        <sz val="11"/>
        <color theme="1"/>
        <rFont val="나눔스퀘어OTF_ac"/>
        <family val="2"/>
        <charset val="129"/>
      </rPr>
      <t xml:space="preserve">합니다.
동료늑대는 </t>
    </r>
    <r>
      <rPr>
        <sz val="11"/>
        <color rgb="FFFF0000"/>
        <rFont val="나눔스퀘어OTF_ac"/>
        <family val="2"/>
        <charset val="129"/>
      </rPr>
      <t xml:space="preserve">기본 공격만 </t>
    </r>
    <r>
      <rPr>
        <sz val="11"/>
        <color theme="1"/>
        <rFont val="나눔스퀘어OTF_ac"/>
        <family val="2"/>
        <charset val="129"/>
      </rPr>
      <t>사용합니다.</t>
    </r>
    <phoneticPr fontId="1" type="noConversion"/>
  </si>
  <si>
    <t>동료소환</t>
    <phoneticPr fontId="1" type="noConversion"/>
  </si>
  <si>
    <t>보호막
스택쌓기</t>
    <phoneticPr fontId="1" type="noConversion"/>
  </si>
  <si>
    <r>
      <t xml:space="preserve">공격 적중 효과 - 공격마다 단단한 </t>
    </r>
    <r>
      <rPr>
        <sz val="11"/>
        <color rgb="FFFF0000"/>
        <rFont val="나눔스퀘어OTF_ac"/>
        <family val="2"/>
        <charset val="129"/>
      </rPr>
      <t>껍데기 스택이 1</t>
    </r>
    <r>
      <rPr>
        <sz val="11"/>
        <color theme="1"/>
        <rFont val="나눔스퀘어OTF_ac"/>
        <family val="2"/>
        <charset val="129"/>
      </rPr>
      <t xml:space="preserve"> 쌓입니다.</t>
    </r>
    <phoneticPr fontId="1" type="noConversion"/>
  </si>
  <si>
    <r>
      <t xml:space="preserve">스킬 공격(껍데기에 숨기) - </t>
    </r>
    <r>
      <rPr>
        <sz val="11"/>
        <color rgb="FFFF0000"/>
        <rFont val="나눔스퀘어OTF_ac"/>
        <family val="2"/>
        <charset val="129"/>
      </rPr>
      <t>체력이 30% 아래로 내려가면</t>
    </r>
    <r>
      <rPr>
        <sz val="11"/>
        <color theme="1"/>
        <rFont val="나눔스퀘어OTF_ac"/>
        <family val="2"/>
        <charset val="129"/>
      </rPr>
      <t xml:space="preserve"> 단단한 껍데기 </t>
    </r>
    <r>
      <rPr>
        <sz val="11"/>
        <color rgb="FFFF0000"/>
        <rFont val="나눔스퀘어OTF_ac"/>
        <family val="2"/>
        <charset val="129"/>
      </rPr>
      <t>스택 * 최대 체력의 20%의 보호막</t>
    </r>
    <r>
      <rPr>
        <sz val="11"/>
        <color theme="1"/>
        <rFont val="나눔스퀘어OTF_ac"/>
        <family val="2"/>
        <charset val="129"/>
      </rPr>
      <t xml:space="preserve">을 획득하고 마나가 0이 됩니다. 보호막이 깨질 때 획득한 </t>
    </r>
    <r>
      <rPr>
        <sz val="11"/>
        <color rgb="FFFF0000"/>
        <rFont val="나눔스퀘어OTF_ac"/>
        <family val="2"/>
        <charset val="129"/>
      </rPr>
      <t>보호막의 (10% / 20% / 100%)의 데미지</t>
    </r>
    <r>
      <rPr>
        <sz val="11"/>
        <color theme="1"/>
        <rFont val="나눔스퀘어OTF_ac"/>
        <family val="2"/>
        <charset val="129"/>
      </rPr>
      <t>를 주변 4반지름의 적에게 부여합니다.  이후</t>
    </r>
    <r>
      <rPr>
        <sz val="11"/>
        <color rgb="FFFF0000"/>
        <rFont val="나눔스퀘어OTF_ac"/>
        <family val="2"/>
        <charset val="129"/>
      </rPr>
      <t xml:space="preserve"> 마나가 가득 차면 더 사용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</si>
  <si>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t xml:space="preserve">공격 적중 효과 - </t>
    <phoneticPr fontId="1" type="noConversion"/>
  </si>
  <si>
    <t>치명타 데미지 변경
공속</t>
    <phoneticPr fontId="1" type="noConversion"/>
  </si>
  <si>
    <t>못움직임,
공속, 이속
감소</t>
    <phoneticPr fontId="1" type="noConversion"/>
  </si>
  <si>
    <r>
      <t>공격 적중 효과 - 공격 적중된 적은</t>
    </r>
    <r>
      <rPr>
        <sz val="11"/>
        <color rgb="FFFF0000"/>
        <rFont val="나눔스퀘어OTF_ac"/>
        <family val="2"/>
        <charset val="129"/>
      </rPr>
      <t xml:space="preserve"> 3초 동안 공격속도와 이동속도가 3% 둔화</t>
    </r>
    <r>
      <rPr>
        <sz val="11"/>
        <color theme="1"/>
        <rFont val="나눔스퀘어OTF_ac"/>
        <family val="2"/>
        <charset val="129"/>
      </rPr>
      <t>됩니다.(중첩 곱연산, 최대 21%, 중첩시 유지시간 초기화)</t>
    </r>
    <phoneticPr fontId="1" type="noConversion"/>
  </si>
  <si>
    <t>공격속도
버프</t>
    <phoneticPr fontId="1" type="noConversion"/>
  </si>
  <si>
    <r>
      <t xml:space="preserve">기본 공격 - 가장 가까운 적에게 다가간 후 근접 공격합니다.
공격 적중 효과 - 공격 성공 시 </t>
    </r>
    <r>
      <rPr>
        <sz val="11"/>
        <color rgb="FFFF0000"/>
        <rFont val="나눔스퀘어OTF_ac"/>
        <family val="2"/>
        <charset val="129"/>
      </rPr>
      <t>30% 확률</t>
    </r>
    <r>
      <rPr>
        <sz val="11"/>
        <color theme="1"/>
        <rFont val="나눔스퀘어OTF_ac"/>
        <family val="2"/>
        <charset val="129"/>
      </rPr>
      <t>로</t>
    </r>
    <r>
      <rPr>
        <sz val="11"/>
        <color rgb="FFFF0000"/>
        <rFont val="나눔스퀘어OTF_ac"/>
        <family val="2"/>
        <charset val="129"/>
      </rPr>
      <t xml:space="preserve"> 아군 전체의 공격속도를 5초간 20% 증가</t>
    </r>
    <r>
      <rPr>
        <sz val="11"/>
        <color theme="1"/>
        <rFont val="나눔스퀘어OTF_ac"/>
        <family val="2"/>
        <charset val="129"/>
      </rPr>
      <t>시킵니다.</t>
    </r>
    <phoneticPr fontId="1" type="noConversion"/>
  </si>
  <si>
    <r>
      <rPr>
        <sz val="11"/>
        <color theme="1"/>
        <rFont val="나눔스퀘어OTF_ac"/>
        <family val="2"/>
        <charset val="129"/>
      </rPr>
      <t xml:space="preserve">스킬 공격(빠른 토끼) - 아군의 </t>
    </r>
    <r>
      <rPr>
        <sz val="11"/>
        <color rgb="FFFF0000"/>
        <rFont val="나눔스퀘어OTF_ac"/>
        <family val="2"/>
        <charset val="129"/>
      </rPr>
      <t>공격 속도를 4초간 (50% / 75% / 100%) 증가</t>
    </r>
    <r>
      <rPr>
        <sz val="11"/>
        <color theme="1"/>
        <rFont val="나눔스퀘어OTF_ac"/>
        <family val="2"/>
        <charset val="129"/>
      </rPr>
      <t>시킵니다.</t>
    </r>
    <r>
      <rPr>
        <sz val="11"/>
        <color theme="8"/>
        <rFont val="나눔스퀘어OTF_ac"/>
        <family val="2"/>
        <charset val="129"/>
      </rPr>
      <t xml:space="preserve"> </t>
    </r>
    <phoneticPr fontId="1" type="noConversion"/>
  </si>
  <si>
    <t>자기회복
동료소환</t>
    <phoneticPr fontId="1" type="noConversion"/>
  </si>
  <si>
    <r>
      <t xml:space="preserve">공격 적중 효과 - 근접 공격 시 (50, 100, 200)의 </t>
    </r>
    <r>
      <rPr>
        <sz val="11"/>
        <color rgb="FFFF0000"/>
        <rFont val="나눔스퀘어OTF_ac"/>
        <family val="2"/>
        <charset val="129"/>
      </rPr>
      <t>체력을 회복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</si>
  <si>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r>
      <t xml:space="preserve">스킬 공격(자식농사) - 주변에 </t>
    </r>
    <r>
      <rPr>
        <sz val="11"/>
        <color rgb="FFFF0000"/>
        <rFont val="나눔스퀘어OTF_ac"/>
        <family val="2"/>
        <charset val="129"/>
      </rPr>
      <t>병아리</t>
    </r>
    <r>
      <rPr>
        <sz val="11"/>
        <color theme="1"/>
        <rFont val="나눔스퀘어OTF_ac"/>
        <family val="2"/>
        <charset val="129"/>
      </rPr>
      <t xml:space="preserve"> (2, 3, 5)마리를 </t>
    </r>
    <r>
      <rPr>
        <sz val="11"/>
        <color rgb="FFFF0000"/>
        <rFont val="나눔스퀘어OTF_ac"/>
        <family val="2"/>
        <charset val="129"/>
      </rPr>
      <t>소환</t>
    </r>
    <r>
      <rPr>
        <sz val="11"/>
        <color theme="1"/>
        <rFont val="나눔스퀘어OTF_ac"/>
        <family val="2"/>
        <charset val="129"/>
      </rPr>
      <t>하여 공격합니다.
id21 병아리 참조</t>
    </r>
    <phoneticPr fontId="1" type="noConversion"/>
  </si>
  <si>
    <t>못움직임,
피해량증가</t>
    <phoneticPr fontId="1" type="noConversion"/>
  </si>
  <si>
    <r>
      <t xml:space="preserve">스킬 공격(희생) - 마나가 가득차면 </t>
    </r>
    <r>
      <rPr>
        <sz val="11"/>
        <color rgb="FFFF0000"/>
        <rFont val="나눔스퀘어OTF_ac"/>
        <family val="2"/>
        <charset val="129"/>
      </rPr>
      <t>자신이 희생</t>
    </r>
    <r>
      <rPr>
        <sz val="11"/>
        <color theme="1"/>
        <rFont val="나눔스퀘어OTF_ac"/>
        <family val="2"/>
        <charset val="129"/>
      </rPr>
      <t xml:space="preserve">하며 모든 아군에게 </t>
    </r>
    <r>
      <rPr>
        <sz val="11"/>
        <color rgb="FFFF0000"/>
        <rFont val="나눔스퀘어OTF_ac"/>
        <family val="2"/>
        <charset val="129"/>
      </rPr>
      <t>피해량 증가 (10% / 30% / 50%) 버프</t>
    </r>
    <r>
      <rPr>
        <sz val="11"/>
        <color theme="1"/>
        <rFont val="나눔스퀘어OTF_ac"/>
        <family val="2"/>
        <charset val="129"/>
      </rPr>
      <t>를 부여합니다.</t>
    </r>
    <phoneticPr fontId="1" type="noConversion"/>
  </si>
  <si>
    <t>공격력
감소</t>
    <phoneticPr fontId="1" type="noConversion"/>
  </si>
  <si>
    <r>
      <t xml:space="preserve">공격 적중 효과 - 공격에 적중된 적은 </t>
    </r>
    <r>
      <rPr>
        <sz val="11"/>
        <color rgb="FFFF0000"/>
        <rFont val="나눔스퀘어OTF_ac"/>
        <family val="2"/>
        <charset val="129"/>
      </rPr>
      <t>공격력이 2% 감소</t>
    </r>
    <r>
      <rPr>
        <sz val="11"/>
        <color theme="1"/>
        <rFont val="나눔스퀘어OTF_ac"/>
        <family val="2"/>
        <charset val="129"/>
      </rPr>
      <t>합니다.(중첩)</t>
    </r>
    <phoneticPr fontId="1" type="noConversion"/>
  </si>
  <si>
    <r>
      <t>스킬 공격(지진) -  공격 대상에게 (200% / 250% / 300%)의</t>
    </r>
    <r>
      <rPr>
        <sz val="11"/>
        <color rgb="FFFF0000"/>
        <rFont val="나눔스퀘어OTF_ac"/>
        <family val="2"/>
        <charset val="129"/>
      </rPr>
      <t xml:space="preserve"> 데미지를 부여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</si>
  <si>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t>못움직임
실명</t>
    <phoneticPr fontId="1" type="noConversion"/>
  </si>
  <si>
    <r>
      <t xml:space="preserve">공격 적중 효과 - 공격이 적중된 적에게 </t>
    </r>
    <r>
      <rPr>
        <sz val="11"/>
        <color rgb="FFFF0000"/>
        <rFont val="나눔스퀘어OTF_ac"/>
        <family val="2"/>
        <charset val="129"/>
      </rPr>
      <t>3초간 실명 효과</t>
    </r>
    <r>
      <rPr>
        <sz val="11"/>
        <color theme="1"/>
        <rFont val="나눔스퀘어OTF_ac"/>
        <family val="2"/>
        <charset val="129"/>
      </rPr>
      <t>를 부여합니다.</t>
    </r>
    <phoneticPr fontId="1" type="noConversion"/>
  </si>
  <si>
    <r>
      <t>스킬 공격(경계 표시!) - 정면</t>
    </r>
    <r>
      <rPr>
        <sz val="11"/>
        <color rgb="FFFF0000"/>
        <rFont val="나눔스퀘어OTF_ac"/>
        <family val="2"/>
        <charset val="129"/>
      </rPr>
      <t>(6X2범위)</t>
    </r>
    <r>
      <rPr>
        <sz val="11"/>
        <color theme="1"/>
        <rFont val="나눔스퀘어OTF_ac"/>
        <family val="2"/>
        <charset val="129"/>
      </rPr>
      <t>에 먹물을  뿌려서</t>
    </r>
    <r>
      <rPr>
        <sz val="11"/>
        <color rgb="FFFF0000"/>
        <rFont val="나눔스퀘어OTF_ac"/>
        <family val="2"/>
        <charset val="129"/>
      </rPr>
      <t xml:space="preserve"> 2/4/6초동안 실명</t>
    </r>
    <r>
      <rPr>
        <sz val="11"/>
        <color theme="1"/>
        <rFont val="나눔스퀘어OTF_ac"/>
        <family val="2"/>
        <charset val="129"/>
      </rPr>
      <t>시킵니다.</t>
    </r>
    <phoneticPr fontId="1" type="noConversion"/>
  </si>
  <si>
    <t>처형
공격력버프</t>
    <phoneticPr fontId="1" type="noConversion"/>
  </si>
  <si>
    <t>마나뺏기</t>
    <phoneticPr fontId="1" type="noConversion"/>
  </si>
  <si>
    <r>
      <t xml:space="preserve">공격 적중 효과 - 자신의 공격 대상이 </t>
    </r>
    <r>
      <rPr>
        <sz val="11"/>
        <color rgb="FFFF0000"/>
        <rFont val="나눔스퀘어OTF_ac"/>
        <family val="2"/>
        <charset val="129"/>
      </rPr>
      <t>체력 (10% / 20% / 50%) + 공격력의 5%</t>
    </r>
    <r>
      <rPr>
        <sz val="11"/>
        <color theme="1"/>
        <rFont val="나눔스퀘어OTF_ac"/>
        <family val="2"/>
        <charset val="129"/>
      </rPr>
      <t xml:space="preserve">이하면 바닷속으로 물고 들어가 </t>
    </r>
    <r>
      <rPr>
        <sz val="11"/>
        <color rgb="FFFF0000"/>
        <rFont val="나눔스퀘어OTF_ac"/>
        <family val="2"/>
        <charset val="129"/>
      </rPr>
      <t>처형</t>
    </r>
    <r>
      <rPr>
        <sz val="11"/>
        <color theme="1"/>
        <rFont val="나눔스퀘어OTF_ac"/>
        <family val="2"/>
        <charset val="129"/>
      </rPr>
      <t>시킵니다.</t>
    </r>
    <r>
      <rPr>
        <sz val="11"/>
        <color rgb="FFFF0000"/>
        <rFont val="나눔스퀘어OTF_ac"/>
        <family val="2"/>
        <charset val="129"/>
      </rPr>
      <t>(보스 10% / 20% / 40% + 공격력 1%)</t>
    </r>
    <phoneticPr fontId="1" type="noConversion"/>
  </si>
  <si>
    <r>
      <t xml:space="preserve">스킬 공격(든든한 아군) - </t>
    </r>
    <r>
      <rPr>
        <sz val="11"/>
        <color rgb="FFFF0000"/>
        <rFont val="나눔스퀘어OTF_ac"/>
        <family val="2"/>
        <charset val="129"/>
      </rPr>
      <t>3명</t>
    </r>
    <r>
      <rPr>
        <sz val="11"/>
        <color theme="1"/>
        <rFont val="나눔스퀘어OTF_ac"/>
        <family val="2"/>
        <charset val="129"/>
      </rPr>
      <t>을 처형시키면 모든 아군의</t>
    </r>
    <r>
      <rPr>
        <sz val="11"/>
        <color rgb="FFFF0000"/>
        <rFont val="나눔스퀘어OTF_ac"/>
        <family val="2"/>
        <charset val="129"/>
      </rPr>
      <t xml:space="preserve"> 공격력이 (20% / 30% / 50%) 상승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</si>
  <si>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r>
      <t xml:space="preserve">공격 적중 효과 - 공격에 적중된 적에게 </t>
    </r>
    <r>
      <rPr>
        <sz val="11"/>
        <color rgb="FFFF0000"/>
        <rFont val="나눔스퀘어OTF_ac"/>
        <family val="2"/>
        <charset val="129"/>
      </rPr>
      <t>50% 확률로 30의 마나</t>
    </r>
    <r>
      <rPr>
        <sz val="11"/>
        <color theme="1"/>
        <rFont val="나눔스퀘어OTF_ac"/>
        <family val="2"/>
        <charset val="129"/>
      </rPr>
      <t>를 빼앗습니다.</t>
    </r>
    <phoneticPr fontId="1" type="noConversion"/>
  </si>
  <si>
    <r>
      <t xml:space="preserve">스킬 공격 - 적 전체에게 영구지속되는 주는 </t>
    </r>
    <r>
      <rPr>
        <sz val="11"/>
        <color rgb="FFFF0000"/>
        <rFont val="나눔스퀘어OTF_ac"/>
        <family val="2"/>
        <charset val="129"/>
      </rPr>
      <t>피해 감소 디버프를 (2%/ 3% /5%) 부여</t>
    </r>
    <r>
      <rPr>
        <sz val="11"/>
        <color theme="1"/>
        <rFont val="나눔스퀘어OTF_ac"/>
        <family val="2"/>
        <charset val="129"/>
      </rPr>
      <t>합니다.(중첩, 합)</t>
    </r>
    <phoneticPr fontId="1" type="noConversion"/>
  </si>
  <si>
    <r>
      <t xml:space="preserve">공격 적중 효과 - </t>
    </r>
    <r>
      <rPr>
        <sz val="11"/>
        <color rgb="FFFF0000"/>
        <rFont val="나눔스퀘어OTF_ac"/>
        <family val="2"/>
        <charset val="129"/>
      </rPr>
      <t>50%확률</t>
    </r>
    <r>
      <rPr>
        <sz val="11"/>
        <color theme="1"/>
        <rFont val="나눔스퀘어OTF_ac"/>
        <family val="2"/>
        <charset val="129"/>
      </rPr>
      <t>로 적에게 초당</t>
    </r>
    <r>
      <rPr>
        <sz val="11"/>
        <color rgb="FFFF0000"/>
        <rFont val="나눔스퀘어OTF_ac"/>
        <family val="2"/>
        <charset val="129"/>
      </rPr>
      <t xml:space="preserve"> 공격력 10%의 출혈</t>
    </r>
    <r>
      <rPr>
        <sz val="11"/>
        <color theme="1"/>
        <rFont val="나눔스퀘어OTF_ac"/>
        <family val="2"/>
        <charset val="129"/>
      </rPr>
      <t>데미지를 부여합니다.(중첩)</t>
    </r>
    <phoneticPr fontId="1" type="noConversion"/>
  </si>
  <si>
    <r>
      <t xml:space="preserve">스킬 공격(단단한 피부) - 공격하고 있던 대상의 </t>
    </r>
    <r>
      <rPr>
        <sz val="11"/>
        <color rgb="FFFF0000"/>
        <rFont val="나눔스퀘어OTF_ac"/>
        <family val="2"/>
        <charset val="129"/>
      </rPr>
      <t>출혈 중첩이 (15 /10 / 5 )스택</t>
    </r>
    <r>
      <rPr>
        <sz val="11"/>
        <color theme="1"/>
        <rFont val="나눔스퀘어OTF_ac"/>
        <family val="2"/>
        <charset val="129"/>
      </rPr>
      <t xml:space="preserve">이 쌓이면 적을 </t>
    </r>
    <r>
      <rPr>
        <sz val="11"/>
        <color rgb="FFFF0000"/>
        <rFont val="나눔스퀘어OTF_ac"/>
        <family val="2"/>
        <charset val="129"/>
      </rPr>
      <t>처형하고 3초간 잃은 체력의 50%를 회복</t>
    </r>
    <r>
      <rPr>
        <sz val="11"/>
        <color theme="1"/>
        <rFont val="나눔스퀘어OTF_ac"/>
        <family val="2"/>
        <charset val="129"/>
      </rPr>
      <t>합니다.(보스는 25 / 20 / 15)</t>
    </r>
    <phoneticPr fontId="1" type="noConversion"/>
  </si>
  <si>
    <t>출혈스택
처형</t>
    <phoneticPr fontId="1" type="noConversion"/>
  </si>
  <si>
    <t>공격력상승
기절</t>
    <phoneticPr fontId="1" type="noConversion"/>
  </si>
  <si>
    <r>
      <rPr>
        <sz val="11"/>
        <color theme="1"/>
        <rFont val="나눔스퀘어OTF_ac"/>
        <family val="2"/>
        <charset val="129"/>
      </rPr>
      <t xml:space="preserve">공격 적중 효과 - 공격 시 </t>
    </r>
    <r>
      <rPr>
        <sz val="11"/>
        <color rgb="FFFF0000"/>
        <rFont val="나눔스퀘어OTF_ac"/>
        <family val="2"/>
        <charset val="129"/>
      </rPr>
      <t>공격력이 3% 상승</t>
    </r>
    <r>
      <rPr>
        <sz val="11"/>
        <color theme="1"/>
        <rFont val="나눔스퀘어OTF_ac"/>
        <family val="2"/>
        <charset val="129"/>
      </rPr>
      <t>합니다.(중첩 / 최대 50%)</t>
    </r>
    <phoneticPr fontId="1" type="noConversion"/>
  </si>
  <si>
    <r>
      <rPr>
        <sz val="11"/>
        <color theme="1"/>
        <rFont val="나눔스퀘어OTF_ac"/>
        <family val="2"/>
        <charset val="129"/>
      </rPr>
      <t xml:space="preserve">스킬 공격(영리함) - 타겟에게 뛰어들어 </t>
    </r>
    <r>
      <rPr>
        <sz val="11"/>
        <color rgb="FFFF0000"/>
        <rFont val="나눔스퀘어OTF_ac"/>
        <family val="2"/>
        <charset val="129"/>
      </rPr>
      <t>공격력의 (150% / 200% / 300%) 데미지</t>
    </r>
    <r>
      <rPr>
        <sz val="11"/>
        <color theme="1"/>
        <rFont val="나눔스퀘어OTF_ac"/>
        <family val="2"/>
        <charset val="129"/>
      </rPr>
      <t>를 부여하고</t>
    </r>
    <r>
      <rPr>
        <sz val="11"/>
        <color rgb="FFFF0000"/>
        <rFont val="나눔스퀘어OTF_ac"/>
        <family val="2"/>
        <charset val="129"/>
      </rPr>
      <t xml:space="preserve"> 기절을 2초</t>
    </r>
    <r>
      <rPr>
        <sz val="11"/>
        <color theme="1"/>
        <rFont val="나눔스퀘어OTF_ac"/>
        <family val="2"/>
        <charset val="129"/>
      </rPr>
      <t xml:space="preserve"> 부여합니다.</t>
    </r>
    <phoneticPr fontId="1" type="noConversion"/>
  </si>
  <si>
    <r>
      <t xml:space="preserve">공격 적중 효과 - </t>
    </r>
    <r>
      <rPr>
        <sz val="11"/>
        <color rgb="FFFF0000"/>
        <rFont val="나눔스퀘어OTF_ac"/>
        <family val="2"/>
        <charset val="129"/>
      </rPr>
      <t>20%</t>
    </r>
    <r>
      <rPr>
        <sz val="11"/>
        <color theme="1"/>
        <rFont val="나눔스퀘어OTF_ac"/>
        <family val="2"/>
        <charset val="129"/>
      </rPr>
      <t xml:space="preserve">확률로 </t>
    </r>
    <r>
      <rPr>
        <sz val="11"/>
        <color rgb="FFFF0000"/>
        <rFont val="나눔스퀘어OTF_ac"/>
        <family val="2"/>
        <charset val="129"/>
      </rPr>
      <t>2초간 기절</t>
    </r>
    <r>
      <rPr>
        <sz val="11"/>
        <color theme="1"/>
        <rFont val="나눔스퀘어OTF_ac"/>
        <family val="2"/>
        <charset val="129"/>
      </rPr>
      <t xml:space="preserve"> 효과를 부여합니다.</t>
    </r>
    <phoneticPr fontId="1" type="noConversion"/>
  </si>
  <si>
    <t>보호막
범위공격
기절</t>
    <phoneticPr fontId="1" type="noConversion"/>
  </si>
  <si>
    <r>
      <t>스킬 공격(상아 휘두르기) - 커다란 상아를 휘둘러 자신의 공격 사거리</t>
    </r>
    <r>
      <rPr>
        <sz val="11"/>
        <color rgb="FFFF0000"/>
        <rFont val="나눔스퀘어OTF_ac"/>
        <family val="2"/>
        <charset val="129"/>
      </rPr>
      <t>(반지름 5)의 모든 적</t>
    </r>
    <r>
      <rPr>
        <sz val="11"/>
        <color theme="1"/>
        <rFont val="나눔스퀘어OTF_ac"/>
        <family val="2"/>
        <charset val="129"/>
      </rPr>
      <t xml:space="preserve">에게 </t>
    </r>
    <r>
      <rPr>
        <sz val="11"/>
        <color rgb="FFFF0000"/>
        <rFont val="나눔스퀘어OTF_ac"/>
        <family val="2"/>
        <charset val="129"/>
      </rPr>
      <t>기본 공격 데미지</t>
    </r>
    <r>
      <rPr>
        <sz val="11"/>
        <color theme="1"/>
        <rFont val="나눔스퀘어OTF_ac"/>
        <family val="2"/>
        <charset val="129"/>
      </rPr>
      <t xml:space="preserve">를 부여하고 맞은 적 </t>
    </r>
    <r>
      <rPr>
        <sz val="11"/>
        <color rgb="FFFF0000"/>
        <rFont val="나눔스퀘어OTF_ac"/>
        <family val="2"/>
        <charset val="129"/>
      </rPr>
      <t>한명당 최대 체력의 (10% / 20% / 40%)의 보호막</t>
    </r>
    <r>
      <rPr>
        <sz val="11"/>
        <color theme="1"/>
        <rFont val="나눔스퀘어OTF_ac"/>
        <family val="2"/>
        <charset val="129"/>
      </rPr>
      <t>을 획득한다.</t>
    </r>
    <phoneticPr fontId="1" type="noConversion"/>
  </si>
  <si>
    <t>혼란
동료소환</t>
    <phoneticPr fontId="1" type="noConversion"/>
  </si>
  <si>
    <r>
      <t>공격 적중 효과 -</t>
    </r>
    <r>
      <rPr>
        <sz val="11"/>
        <color rgb="FFFF0000"/>
        <rFont val="나눔스퀘어OTF_ac"/>
        <family val="2"/>
        <charset val="129"/>
      </rPr>
      <t xml:space="preserve">  30%확률</t>
    </r>
    <r>
      <rPr>
        <sz val="11"/>
        <color theme="1"/>
        <rFont val="나눔스퀘어OTF_ac"/>
        <family val="2"/>
        <charset val="129"/>
      </rPr>
      <t xml:space="preserve">로 상대방에게 </t>
    </r>
    <r>
      <rPr>
        <sz val="11"/>
        <color rgb="FFFF0000"/>
        <rFont val="나눔스퀘어OTF_ac"/>
        <family val="2"/>
        <charset val="129"/>
      </rPr>
      <t>5초간 혼란</t>
    </r>
    <r>
      <rPr>
        <sz val="11"/>
        <color theme="1"/>
        <rFont val="나눔스퀘어OTF_ac"/>
        <family val="2"/>
        <charset val="129"/>
      </rPr>
      <t>을 부여한다</t>
    </r>
    <phoneticPr fontId="1" type="noConversion"/>
  </si>
  <si>
    <r>
      <t xml:space="preserve">스킬 공격(동료 출격!) - 다른 </t>
    </r>
    <r>
      <rPr>
        <sz val="11"/>
        <color rgb="FFFF0000"/>
        <rFont val="나눔스퀘어OTF_ac"/>
        <family val="2"/>
        <charset val="129"/>
      </rPr>
      <t>개1마리를 소환</t>
    </r>
    <r>
      <rPr>
        <sz val="11"/>
        <color theme="1"/>
        <rFont val="나눔스퀘어OTF_ac"/>
        <family val="2"/>
        <charset val="129"/>
      </rPr>
      <t>합니다.
소환한 개는 공격 적중 효과를 사용합니다.</t>
    </r>
    <phoneticPr fontId="1" type="noConversion"/>
  </si>
  <si>
    <t>공격 적중 효과 - 없음.</t>
    <phoneticPr fontId="1" type="noConversion"/>
  </si>
  <si>
    <t>회복</t>
    <phoneticPr fontId="1" type="noConversion"/>
  </si>
  <si>
    <r>
      <t xml:space="preserve">스킬 공격(맛있는 점심시간) - 마나가 가득찬 이후부터 </t>
    </r>
    <r>
      <rPr>
        <sz val="11"/>
        <color rgb="FFFF0000"/>
        <rFont val="나눔스퀘어OTF_ac"/>
        <family val="2"/>
        <charset val="129"/>
      </rPr>
      <t>공격하던 타겟이 죽으</t>
    </r>
    <r>
      <rPr>
        <sz val="11"/>
        <color theme="1"/>
        <rFont val="나눔스퀘어OTF_ac"/>
        <family val="2"/>
        <charset val="129"/>
      </rPr>
      <t xml:space="preserve">면 </t>
    </r>
    <r>
      <rPr>
        <sz val="11"/>
        <color rgb="FFFF0000"/>
        <rFont val="나눔스퀘어OTF_ac"/>
        <family val="2"/>
        <charset val="129"/>
      </rPr>
      <t>잃은 체력의 20%를 회복</t>
    </r>
    <r>
      <rPr>
        <sz val="11"/>
        <color theme="1"/>
        <rFont val="나눔스퀘어OTF_ac"/>
        <family val="2"/>
        <charset val="129"/>
      </rPr>
      <t>한다.</t>
    </r>
    <phoneticPr fontId="1" type="noConversion"/>
  </si>
  <si>
    <t>공격 적중 효과 - 3번째 공격은 공격력의 (200% / 300% / 500%) 데미지를 부여한다.</t>
    <phoneticPr fontId="1" type="noConversion"/>
  </si>
  <si>
    <t>기절
공격속도
증가</t>
    <phoneticPr fontId="1" type="noConversion"/>
  </si>
  <si>
    <r>
      <t>스킬 공격(저리 비켜!!!) - 현재 타겟이던 적에게 달려가 뿔로 들이받아</t>
    </r>
    <r>
      <rPr>
        <sz val="11"/>
        <color rgb="FFFF0000"/>
        <rFont val="나눔스퀘어OTF_ac"/>
        <family val="2"/>
        <charset val="129"/>
      </rPr>
      <t xml:space="preserve"> 3초간 기절시킴</t>
    </r>
    <r>
      <rPr>
        <sz val="11"/>
        <color theme="1"/>
        <rFont val="나눔스퀘어OTF_ac"/>
        <family val="2"/>
        <charset val="129"/>
      </rPr>
      <t>과 동시에,</t>
    </r>
    <r>
      <rPr>
        <sz val="11"/>
        <color rgb="FFFF0000"/>
        <rFont val="나눔스퀘어OTF_ac"/>
        <family val="2"/>
        <charset val="129"/>
      </rPr>
      <t xml:space="preserve"> 3번의 타격 공격속도가 3</t>
    </r>
    <r>
      <rPr>
        <sz val="11"/>
        <color theme="1"/>
        <rFont val="나눔스퀘어OTF_ac"/>
        <family val="2"/>
        <charset val="129"/>
      </rPr>
      <t>이 된다.  그 후 초기화.</t>
    </r>
    <phoneticPr fontId="1" type="noConversion"/>
  </si>
  <si>
    <r>
      <rPr>
        <sz val="11"/>
        <color rgb="FFFF0000"/>
        <rFont val="나눔스퀘어OTF_ac"/>
        <family val="2"/>
        <charset val="129"/>
      </rPr>
      <t>공격 적중 효과 -</t>
    </r>
    <r>
      <rPr>
        <sz val="11"/>
        <color theme="1"/>
        <rFont val="나눔스퀘어OTF_ac"/>
        <family val="2"/>
        <charset val="129"/>
      </rPr>
      <t xml:space="preserve"> 기본 공격 적중시 </t>
    </r>
    <r>
      <rPr>
        <sz val="11"/>
        <color rgb="FFFF0000"/>
        <rFont val="나눔스퀘어OTF_ac"/>
        <family val="2"/>
        <charset val="129"/>
      </rPr>
      <t>30% 확률</t>
    </r>
    <r>
      <rPr>
        <sz val="11"/>
        <color theme="1"/>
        <rFont val="나눔스퀘어OTF_ac"/>
        <family val="2"/>
        <charset val="129"/>
      </rPr>
      <t xml:space="preserve">로 </t>
    </r>
    <r>
      <rPr>
        <sz val="11"/>
        <color rgb="FFFF0000"/>
        <rFont val="나눔스퀘어OTF_ac"/>
        <family val="2"/>
        <charset val="129"/>
      </rPr>
      <t>공격력의 100% 만큼 아군 전체를 회복</t>
    </r>
    <r>
      <rPr>
        <sz val="11"/>
        <color theme="1"/>
        <rFont val="나눔스퀘어OTF_ac"/>
        <family val="2"/>
        <charset val="129"/>
      </rPr>
      <t>시킵니다.</t>
    </r>
    <phoneticPr fontId="1" type="noConversion"/>
  </si>
  <si>
    <r>
      <t>스킬 공격(포근한 양털) - 부드러운 울음소리로 모든</t>
    </r>
    <r>
      <rPr>
        <sz val="11"/>
        <color rgb="FFFF0000"/>
        <rFont val="나눔스퀘어OTF_ac"/>
        <family val="2"/>
        <charset val="129"/>
      </rPr>
      <t xml:space="preserve"> 아군들의 체력을(공격력의 100% / 150% / 300%만큼) 회복</t>
    </r>
    <r>
      <rPr>
        <sz val="11"/>
        <color theme="1"/>
        <rFont val="나눔스퀘어OTF_ac"/>
        <family val="2"/>
        <charset val="129"/>
      </rPr>
      <t>시킨다.</t>
    </r>
    <phoneticPr fontId="1" type="noConversion"/>
  </si>
  <si>
    <r>
      <t>스킬 공격(나를 따르라!) - 앞발을 들어 모든 아군에게</t>
    </r>
    <r>
      <rPr>
        <sz val="11"/>
        <color rgb="FFFF0000"/>
        <rFont val="나눔스퀘어OTF_ac"/>
        <family val="2"/>
        <charset val="129"/>
      </rPr>
      <t xml:space="preserve"> 10초간 공격속도 (20% / 30% / 50%) 증가 버프를 걸어준다.</t>
    </r>
    <phoneticPr fontId="1" type="noConversion"/>
  </si>
  <si>
    <r>
      <t xml:space="preserve">공격 적중 효과 - 40% 확률로 </t>
    </r>
    <r>
      <rPr>
        <sz val="11"/>
        <color rgb="FFFF0000"/>
        <rFont val="나눔스퀘어OTF_ac"/>
        <family val="2"/>
        <charset val="129"/>
      </rPr>
      <t>상태 이상 출혈</t>
    </r>
    <r>
      <rPr>
        <sz val="11"/>
        <color theme="1"/>
        <rFont val="나눔스퀘어OTF_ac"/>
        <family val="2"/>
        <charset val="129"/>
      </rPr>
      <t>을 부여한다.</t>
    </r>
    <phoneticPr fontId="1" type="noConversion"/>
  </si>
  <si>
    <r>
      <t>스킬 공격</t>
    </r>
    <r>
      <rPr>
        <sz val="11"/>
        <color theme="1"/>
        <rFont val="나눔스퀘어OTF_ac"/>
        <family val="2"/>
        <charset val="129"/>
      </rPr>
      <t xml:space="preserve">(왕의 분노) - 모든 적에게 공격력의 </t>
    </r>
    <r>
      <rPr>
        <sz val="11"/>
        <color rgb="FFFF0000"/>
        <rFont val="나눔스퀘어OTF_ac"/>
        <family val="2"/>
        <charset val="129"/>
      </rPr>
      <t>80% 데미지를 부여</t>
    </r>
    <r>
      <rPr>
        <sz val="11"/>
        <color theme="1"/>
        <rFont val="나눔스퀘어OTF_ac"/>
        <family val="2"/>
        <charset val="129"/>
      </rPr>
      <t>한 후 자신의</t>
    </r>
    <r>
      <rPr>
        <sz val="11"/>
        <color rgb="FFFF0000"/>
        <rFont val="나눔스퀘어OTF_ac"/>
        <family val="2"/>
        <charset val="129"/>
      </rPr>
      <t xml:space="preserve"> 공격력이 5초동안 (200% / 300% / 400% )</t>
    </r>
    <r>
      <rPr>
        <sz val="11"/>
        <color theme="1"/>
        <rFont val="나눔스퀘어OTF_ac"/>
        <family val="2"/>
        <charset val="129"/>
      </rPr>
      <t>가 됩니다.</t>
    </r>
    <phoneticPr fontId="1" type="noConversion"/>
  </si>
  <si>
    <t>방어력증가</t>
    <phoneticPr fontId="1" type="noConversion"/>
  </si>
  <si>
    <r>
      <t xml:space="preserve">스킬 공격(워낭소리) - 마나가 가득차면 </t>
    </r>
    <r>
      <rPr>
        <sz val="11"/>
        <color rgb="FFFF0000"/>
        <rFont val="나눔스퀘어OTF_ac"/>
        <family val="2"/>
        <charset val="129"/>
      </rPr>
      <t>방어력이 라운드에서 영구적으로(50/ 80 / 130) 상승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</si>
  <si>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t>회복
공격력
공속버프</t>
    <phoneticPr fontId="1" type="noConversion"/>
  </si>
  <si>
    <r>
      <t xml:space="preserve">스킬 공격 -  마나가 가득차면 </t>
    </r>
    <r>
      <rPr>
        <sz val="11"/>
        <color rgb="FFFF0000"/>
        <rFont val="나눔스퀘어OTF_ac"/>
        <family val="2"/>
        <charset val="129"/>
      </rPr>
      <t>10초 동안 공격력, 공격속도가(30% / 50% / 70%) 증가</t>
    </r>
    <r>
      <rPr>
        <sz val="11"/>
        <color theme="1"/>
        <rFont val="나눔스퀘어OTF_ac"/>
        <family val="2"/>
        <charset val="129"/>
      </rPr>
      <t xml:space="preserve">합니다.(중첩 안됨.)
</t>
    </r>
    <phoneticPr fontId="1" type="noConversion"/>
  </si>
  <si>
    <r>
      <t>공격 적중 효과 - 적에게 공격 시</t>
    </r>
    <r>
      <rPr>
        <sz val="11"/>
        <color rgb="FFFF0000"/>
        <rFont val="나눔스퀘어OTF_ac"/>
        <family val="2"/>
        <charset val="129"/>
      </rPr>
      <t xml:space="preserve"> 피해량의 (30%/50%/80%) 만큼을 회복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</si>
  <si>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t>공격력버프</t>
    <phoneticPr fontId="1" type="noConversion"/>
  </si>
  <si>
    <r>
      <t xml:space="preserve">스킬 공격 - 20초동안 모든 </t>
    </r>
    <r>
      <rPr>
        <sz val="11"/>
        <color rgb="FFFF0000"/>
        <rFont val="나눔스퀘어OTF_ac"/>
        <family val="2"/>
        <charset val="129"/>
      </rPr>
      <t>아군에게 공격력(20% / 30% / 40%)을 부여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</si>
  <si>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t xml:space="preserve">
공격 적중 효과 - 없음</t>
    <phoneticPr fontId="1" type="noConversion"/>
  </si>
  <si>
    <t>기절, 보호막</t>
    <phoneticPr fontId="1" type="noConversion"/>
  </si>
  <si>
    <t>공속 이속 둔화</t>
    <phoneticPr fontId="1" type="noConversion"/>
  </si>
  <si>
    <r>
      <rPr>
        <sz val="11"/>
        <color theme="1"/>
        <rFont val="나눔스퀘어OTF_ac"/>
        <family val="2"/>
        <charset val="129"/>
      </rPr>
      <t xml:space="preserve">스킬 공격 - </t>
    </r>
    <r>
      <rPr>
        <sz val="11"/>
        <color rgb="FFFF0000"/>
        <rFont val="나눔스퀘어OTF_ac"/>
        <family val="2"/>
        <charset val="129"/>
      </rPr>
      <t>기본 공격력의 (150% / 200% / 300%) 의 데미지</t>
    </r>
    <r>
      <rPr>
        <sz val="11"/>
        <color theme="1"/>
        <rFont val="나눔스퀘어OTF_ac"/>
        <family val="2"/>
        <charset val="129"/>
      </rPr>
      <t>를 주는 초음파 공격을 적 하나에게 날려 3</t>
    </r>
    <r>
      <rPr>
        <sz val="11"/>
        <color rgb="FFFF0000"/>
        <rFont val="나눔스퀘어OTF_ac"/>
        <family val="2"/>
        <charset val="129"/>
      </rPr>
      <t>0%확률</t>
    </r>
    <r>
      <rPr>
        <sz val="11"/>
        <color theme="1"/>
        <rFont val="나눔스퀘어OTF_ac"/>
        <family val="2"/>
        <charset val="129"/>
      </rPr>
      <t xml:space="preserve">로 적에게 </t>
    </r>
    <r>
      <rPr>
        <sz val="11"/>
        <color rgb="FFFF0000"/>
        <rFont val="나눔스퀘어OTF_ac"/>
        <family val="2"/>
        <charset val="129"/>
      </rPr>
      <t>5초</t>
    </r>
    <r>
      <rPr>
        <sz val="11"/>
        <color theme="1"/>
        <rFont val="나눔스퀘어OTF_ac"/>
        <family val="2"/>
        <charset val="129"/>
      </rPr>
      <t xml:space="preserve"> 동안 혼란 상태를 부여합니다.</t>
    </r>
    <r>
      <rPr>
        <sz val="11"/>
        <color rgb="FFFF0000"/>
        <rFont val="나눔스퀘어OTF_ac"/>
        <family val="2"/>
        <charset val="129"/>
      </rPr>
      <t xml:space="preserve">
</t>
    </r>
    <r>
      <rPr>
        <sz val="11"/>
        <color theme="1"/>
        <rFont val="나눔스퀘어OTF_ac"/>
        <family val="2"/>
        <charset val="129"/>
      </rPr>
      <t>(혼란상태 수정)</t>
    </r>
    <phoneticPr fontId="1" type="noConversion"/>
  </si>
  <si>
    <r>
      <rPr>
        <sz val="11"/>
        <color theme="1"/>
        <rFont val="나눔스퀘어OTF_ac"/>
        <family val="2"/>
        <charset val="129"/>
      </rPr>
      <t xml:space="preserve">스킬 공격 - </t>
    </r>
    <r>
      <rPr>
        <sz val="11"/>
        <color rgb="FFFF0000"/>
        <rFont val="나눔스퀘어OTF_ac"/>
        <family val="2"/>
        <charset val="129"/>
      </rPr>
      <t>방어막(400 / 800 / 1500)</t>
    </r>
    <r>
      <rPr>
        <sz val="11"/>
        <color theme="1"/>
        <rFont val="나눔스퀘어OTF_ac"/>
        <family val="2"/>
        <charset val="129"/>
      </rPr>
      <t xml:space="preserve"> 얻고, 타겟을 </t>
    </r>
    <r>
      <rPr>
        <sz val="11"/>
        <color rgb="FFFF0000"/>
        <rFont val="나눔스퀘어OTF_ac"/>
        <family val="2"/>
        <charset val="129"/>
      </rPr>
      <t>1초동안 기절</t>
    </r>
    <r>
      <rPr>
        <sz val="11"/>
        <color theme="1"/>
        <rFont val="나눔스퀘어OTF_ac"/>
        <family val="2"/>
        <charset val="129"/>
      </rPr>
      <t>시킵니다.</t>
    </r>
    <phoneticPr fontId="1" type="noConversion"/>
  </si>
  <si>
    <r>
      <t>공격 적중 효과 - 적을</t>
    </r>
    <r>
      <rPr>
        <sz val="11"/>
        <color rgb="FFFF0000"/>
        <rFont val="나눔스퀘어OTF_ac"/>
        <family val="2"/>
        <charset val="129"/>
      </rPr>
      <t xml:space="preserve"> 30%확률로 3초동안 공격속도를 30% 감소</t>
    </r>
    <r>
      <rPr>
        <sz val="11"/>
        <color theme="1"/>
        <rFont val="나눔스퀘어OTF_ac"/>
        <family val="2"/>
        <charset val="129"/>
      </rPr>
      <t>시키고</t>
    </r>
    <r>
      <rPr>
        <sz val="11"/>
        <color rgb="FFFF0000"/>
        <rFont val="나눔스퀘어OTF_ac"/>
        <family val="2"/>
        <charset val="129"/>
      </rPr>
      <t xml:space="preserve"> 이동속도를 20%만큼 감소</t>
    </r>
    <r>
      <rPr>
        <sz val="11"/>
        <color theme="1"/>
        <rFont val="나눔스퀘어OTF_ac"/>
        <family val="2"/>
        <charset val="129"/>
      </rPr>
      <t xml:space="preserve"> 시킨다.</t>
    </r>
    <phoneticPr fontId="1" type="noConversion"/>
  </si>
  <si>
    <r>
      <t>스킬 공격 - 한 번에 많은 양의 침을 뱉어</t>
    </r>
    <r>
      <rPr>
        <sz val="11"/>
        <color rgb="FFFF0000"/>
        <rFont val="나눔스퀘어OTF_ac"/>
        <family val="2"/>
        <charset val="129"/>
      </rPr>
      <t xml:space="preserve"> (5 / 10 / 15)초</t>
    </r>
    <r>
      <rPr>
        <sz val="11"/>
        <color theme="1"/>
        <rFont val="나눔스퀘어OTF_ac"/>
        <family val="2"/>
        <charset val="129"/>
      </rPr>
      <t xml:space="preserve">간 적의 </t>
    </r>
    <r>
      <rPr>
        <sz val="11"/>
        <color rgb="FFFF0000"/>
        <rFont val="나눔스퀘어OTF_ac"/>
        <family val="2"/>
        <charset val="129"/>
      </rPr>
      <t>공격속도를 50% 저하</t>
    </r>
    <r>
      <rPr>
        <sz val="11"/>
        <color theme="1"/>
        <rFont val="나눔스퀘어OTF_ac"/>
        <family val="2"/>
        <charset val="129"/>
      </rPr>
      <t>시킨다.</t>
    </r>
    <phoneticPr fontId="1" type="noConversion"/>
  </si>
  <si>
    <t>중독효과</t>
    <phoneticPr fontId="1" type="noConversion"/>
  </si>
  <si>
    <t>빨간 글씨는 구현 시 중요한 수치 설정</t>
    <phoneticPr fontId="1" type="noConversion"/>
  </si>
  <si>
    <r>
      <t xml:space="preserve">스킬 공격 - 타겟의 뒤로 순간이동하여 </t>
    </r>
    <r>
      <rPr>
        <sz val="11"/>
        <color rgb="FFFF0000"/>
        <rFont val="나눔스퀘어OTF_ac"/>
        <family val="2"/>
        <charset val="129"/>
      </rPr>
      <t>공격력의 (200% / 250% / 400%)의 데미지</t>
    </r>
    <r>
      <rPr>
        <sz val="11"/>
        <color theme="1"/>
        <rFont val="나눔스퀘어OTF_ac"/>
        <family val="2"/>
        <charset val="129"/>
      </rPr>
      <t>를 가한다.(힘들면 강공격)</t>
    </r>
    <phoneticPr fontId="1" type="noConversion"/>
  </si>
  <si>
    <r>
      <t xml:space="preserve">공격 적중 효과 - 상대방을 </t>
    </r>
    <r>
      <rPr>
        <sz val="11"/>
        <color rgb="FFFF0000"/>
        <rFont val="나눔스퀘어OTF_ac"/>
        <family val="2"/>
        <charset val="129"/>
      </rPr>
      <t>2초동안 중독</t>
    </r>
    <r>
      <rPr>
        <sz val="11"/>
        <color theme="1"/>
        <rFont val="나눔스퀘어OTF_ac"/>
        <family val="2"/>
        <charset val="129"/>
      </rPr>
      <t>시킵니다. 코모도 도마뱀의 중독은 중첩되며 중첩된 대상은 중첩마다 초당 최대 체력의 2, 4 ,8% 데미지를 받습니다.</t>
    </r>
    <phoneticPr fontId="1" type="noConversion"/>
  </si>
  <si>
    <r>
      <t>스킬 공격 - 상대방을 엄청 강하게 물어 정면</t>
    </r>
    <r>
      <rPr>
        <sz val="11"/>
        <color rgb="FFFF0000"/>
        <rFont val="나눔스퀘어OTF_ac"/>
        <family val="2"/>
        <charset val="129"/>
      </rPr>
      <t xml:space="preserve"> (2반지름 / 4반지름 / 10반지름)의 범위</t>
    </r>
    <r>
      <rPr>
        <sz val="11"/>
        <color theme="1"/>
        <rFont val="나눔스퀘어OTF_ac"/>
        <family val="2"/>
        <charset val="129"/>
      </rPr>
      <t xml:space="preserve">에 </t>
    </r>
    <r>
      <rPr>
        <sz val="11"/>
        <color rgb="FFFF0000"/>
        <rFont val="나눔스퀘어OTF_ac"/>
        <family val="2"/>
        <charset val="129"/>
      </rPr>
      <t>3초간 스턴</t>
    </r>
    <r>
      <rPr>
        <sz val="11"/>
        <color theme="1"/>
        <rFont val="나눔스퀘어OTF_ac"/>
        <family val="2"/>
        <charset val="129"/>
      </rPr>
      <t xml:space="preserve"> 효과를 부여하고 적중당한 적은 코모도 도마뱀이 타겟하고 있던 적의 </t>
    </r>
    <r>
      <rPr>
        <sz val="11"/>
        <color rgb="FFFF0000"/>
        <rFont val="나눔스퀘어OTF_ac"/>
        <family val="2"/>
        <charset val="129"/>
      </rPr>
      <t>독 중첩을 똑같이 부여</t>
    </r>
    <r>
      <rPr>
        <sz val="11"/>
        <color theme="1"/>
        <rFont val="나눔스퀘어OTF_ac"/>
        <family val="2"/>
        <charset val="129"/>
      </rPr>
      <t>받습니다.
불가능 하면 10스택부여</t>
    </r>
    <phoneticPr fontId="1" type="noConversion"/>
  </si>
  <si>
    <t>공격 적중 효과 -없음</t>
    <phoneticPr fontId="1" type="noConversion"/>
  </si>
  <si>
    <t>공격 적중 효과  - 없음</t>
    <phoneticPr fontId="1" type="noConversion"/>
  </si>
  <si>
    <t>회복
공격속도 버프</t>
    <phoneticPr fontId="1" type="noConversion"/>
  </si>
  <si>
    <r>
      <t xml:space="preserve">스킬 공격(탈피)- </t>
    </r>
    <r>
      <rPr>
        <sz val="11"/>
        <color rgb="FFFF0000"/>
        <rFont val="나눔스퀘어OTF_ac"/>
        <family val="2"/>
        <charset val="129"/>
      </rPr>
      <t xml:space="preserve"> 최대 체력의 (10% / 20% / 35%)를 회복</t>
    </r>
    <r>
      <rPr>
        <sz val="11"/>
        <color theme="1"/>
        <rFont val="나눔스퀘어OTF_ac"/>
        <family val="2"/>
        <charset val="129"/>
      </rPr>
      <t>한 후</t>
    </r>
    <r>
      <rPr>
        <sz val="11"/>
        <color rgb="FFFF0000"/>
        <rFont val="나눔스퀘어OTF_ac"/>
        <family val="2"/>
        <charset val="129"/>
      </rPr>
      <t xml:space="preserve"> 3초간 공격속도가 200%로 상승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</si>
  <si>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t>방어력 감소</t>
    <phoneticPr fontId="1" type="noConversion"/>
  </si>
  <si>
    <r>
      <t xml:space="preserve">스킬 공격 - 적을 부리로 깊이 쪼아 </t>
    </r>
    <r>
      <rPr>
        <sz val="11"/>
        <color rgb="FFFF0000"/>
        <rFont val="나눔스퀘어OTF_ac"/>
        <family val="2"/>
        <charset val="129"/>
      </rPr>
      <t>150%의 데미지</t>
    </r>
    <r>
      <rPr>
        <sz val="11"/>
        <color theme="1"/>
        <rFont val="나눔스퀘어OTF_ac"/>
        <family val="2"/>
        <charset val="129"/>
      </rPr>
      <t xml:space="preserve">를 입히고, </t>
    </r>
    <r>
      <rPr>
        <sz val="11"/>
        <color rgb="FFFF0000"/>
        <rFont val="나눔스퀘어OTF_ac"/>
        <family val="2"/>
        <charset val="129"/>
      </rPr>
      <t>10초동안 방어력을 (10% / 20% / 30%)감소</t>
    </r>
    <r>
      <rPr>
        <sz val="11"/>
        <color theme="1"/>
        <rFont val="나눔스퀘어OTF_ac"/>
        <family val="2"/>
        <charset val="129"/>
      </rPr>
      <t>시킵니다.</t>
    </r>
    <phoneticPr fontId="1" type="noConversion"/>
  </si>
  <si>
    <t>기절</t>
    <phoneticPr fontId="1" type="noConversion"/>
  </si>
  <si>
    <r>
      <t>스킬 공격 - 온힘을 다해 적을 공격하여</t>
    </r>
    <r>
      <rPr>
        <sz val="11"/>
        <color rgb="FFFF0000"/>
        <rFont val="나눔스퀘어OTF_ac"/>
        <family val="2"/>
        <charset val="129"/>
      </rPr>
      <t xml:space="preserve"> (200% / 300% / 500%)의 데미지</t>
    </r>
    <r>
      <rPr>
        <sz val="11"/>
        <color theme="1"/>
        <rFont val="나눔스퀘어OTF_ac"/>
        <family val="2"/>
        <charset val="129"/>
      </rPr>
      <t xml:space="preserve">를 입힌 후 적을 </t>
    </r>
    <r>
      <rPr>
        <sz val="11"/>
        <color rgb="FFFF0000"/>
        <rFont val="나눔스퀘어OTF_ac"/>
        <family val="2"/>
        <charset val="129"/>
      </rPr>
      <t>5초 동안 기절</t>
    </r>
    <r>
      <rPr>
        <sz val="11"/>
        <color theme="1"/>
        <rFont val="나눔스퀘어OTF_ac"/>
        <family val="2"/>
        <charset val="129"/>
      </rPr>
      <t xml:space="preserve"> 시킵니다.</t>
    </r>
    <phoneticPr fontId="1" type="noConversion"/>
  </si>
  <si>
    <r>
      <t xml:space="preserve">공격 적중 효과 - 공격시 </t>
    </r>
    <r>
      <rPr>
        <sz val="11"/>
        <color rgb="FFFF0000"/>
        <rFont val="나눔스퀘어OTF_ac"/>
        <family val="2"/>
        <charset val="129"/>
      </rPr>
      <t>30%의 확률로 기절</t>
    </r>
    <r>
      <rPr>
        <sz val="11"/>
        <color theme="1"/>
        <rFont val="나눔스퀘어OTF_ac"/>
        <family val="2"/>
        <charset val="129"/>
      </rPr>
      <t>이 적용 됩니다.</t>
    </r>
    <phoneticPr fontId="1" type="noConversion"/>
  </si>
  <si>
    <t>보호막
방어력 증가</t>
    <phoneticPr fontId="1" type="noConversion"/>
  </si>
  <si>
    <r>
      <t>스킬 공격 - 모든 팀원의 방어력을</t>
    </r>
    <r>
      <rPr>
        <sz val="11"/>
        <color rgb="FFFF0000"/>
        <rFont val="나눔스퀘어OTF_ac"/>
        <family val="2"/>
        <charset val="129"/>
      </rPr>
      <t>(20 / 40 / 80) 증가</t>
    </r>
    <r>
      <rPr>
        <sz val="11"/>
        <color theme="1"/>
        <rFont val="나눔스퀘어OTF_ac"/>
        <family val="2"/>
        <charset val="129"/>
      </rPr>
      <t>시킵니다.</t>
    </r>
    <phoneticPr fontId="1" type="noConversion"/>
  </si>
  <si>
    <r>
      <t>공격 적중 효과 - 공격 적중 시</t>
    </r>
    <r>
      <rPr>
        <sz val="11"/>
        <color rgb="FFFF0000"/>
        <rFont val="나눔스퀘어OTF_ac"/>
        <family val="2"/>
        <charset val="129"/>
      </rPr>
      <t xml:space="preserve"> (50 / 100 / 200)의 보호막</t>
    </r>
    <r>
      <rPr>
        <sz val="11"/>
        <color theme="1"/>
        <rFont val="나눔스퀘어OTF_ac"/>
        <family val="2"/>
        <charset val="129"/>
      </rPr>
      <t>을 획득합니다.</t>
    </r>
    <phoneticPr fontId="1" type="noConversion"/>
  </si>
  <si>
    <t>중독
기절</t>
    <phoneticPr fontId="1" type="noConversion"/>
  </si>
  <si>
    <r>
      <t xml:space="preserve">공격 적중 효과 - 상대방에게 </t>
    </r>
    <r>
      <rPr>
        <sz val="11"/>
        <color rgb="FFFF0000"/>
        <rFont val="나눔스퀘어OTF_ac"/>
        <family val="2"/>
        <charset val="129"/>
      </rPr>
      <t>초당 공격력의 10%의 데미지</t>
    </r>
    <r>
      <rPr>
        <sz val="11"/>
        <color theme="1"/>
        <rFont val="나눔스퀘어OTF_ac"/>
        <family val="2"/>
        <charset val="129"/>
      </rPr>
      <t xml:space="preserve">를 주는 </t>
    </r>
    <r>
      <rPr>
        <sz val="11"/>
        <color rgb="FFFF0000"/>
        <rFont val="나눔스퀘어OTF_ac"/>
        <family val="2"/>
        <charset val="129"/>
      </rPr>
      <t>중독 효과를 5초</t>
    </r>
    <r>
      <rPr>
        <sz val="11"/>
        <color theme="1"/>
        <rFont val="나눔스퀘어OTF_ac"/>
        <family val="2"/>
        <charset val="129"/>
      </rPr>
      <t>간 부여합니다.</t>
    </r>
    <phoneticPr fontId="1" type="noConversion"/>
  </si>
  <si>
    <r>
      <t>스킬 공격 - 공격 대상에게 거미줄을 날려</t>
    </r>
    <r>
      <rPr>
        <sz val="11"/>
        <color rgb="FFFF0000"/>
        <rFont val="나눔스퀘어OTF_ac"/>
        <family val="2"/>
        <charset val="129"/>
      </rPr>
      <t xml:space="preserve"> (1 / 2 / 3)초간 기절</t>
    </r>
    <r>
      <rPr>
        <sz val="11"/>
        <color theme="1"/>
        <rFont val="나눔스퀘어OTF_ac"/>
        <family val="2"/>
        <charset val="129"/>
      </rPr>
      <t>시킵니다.</t>
    </r>
    <phoneticPr fontId="1" type="noConversion"/>
  </si>
  <si>
    <t>근접</t>
    <phoneticPr fontId="1" type="noConversion"/>
  </si>
  <si>
    <t>중독효과
범위공격</t>
    <phoneticPr fontId="1" type="noConversion"/>
  </si>
  <si>
    <r>
      <t xml:space="preserve">스킬 공격 - 사망 시 자신의 주변 2칸의 </t>
    </r>
    <r>
      <rPr>
        <sz val="11"/>
        <color rgb="FFFF0000"/>
        <rFont val="나눔스퀘어OTF_ac"/>
        <family val="2"/>
        <charset val="129"/>
      </rPr>
      <t>적에게 (2초 / 4초 / 7초)간 초당 공격력의 100%가 닳는 독</t>
    </r>
    <r>
      <rPr>
        <sz val="11"/>
        <color theme="1"/>
        <rFont val="나눔스퀘어OTF_ac"/>
        <family val="2"/>
        <charset val="129"/>
      </rPr>
      <t>을 뿌립니다.</t>
    </r>
    <phoneticPr fontId="1" type="noConversion"/>
  </si>
  <si>
    <r>
      <t>공격 적중 효과: 공격에 맞은 적은</t>
    </r>
    <r>
      <rPr>
        <sz val="11"/>
        <color rgb="FFFF0000"/>
        <rFont val="나눔스퀘어OTF_ac"/>
        <family val="2"/>
        <charset val="129"/>
      </rPr>
      <t xml:space="preserve"> 30% 의 확률로 2초간 침묵</t>
    </r>
    <r>
      <rPr>
        <sz val="11"/>
        <color theme="1"/>
        <rFont val="나눔스퀘어OTF_ac"/>
        <family val="2"/>
        <charset val="129"/>
      </rPr>
      <t>이 부여됩니다.</t>
    </r>
    <phoneticPr fontId="1" type="noConversion"/>
  </si>
  <si>
    <r>
      <t xml:space="preserve">스킬 공격(게거품) - </t>
    </r>
    <r>
      <rPr>
        <sz val="11"/>
        <color rgb="FFFF0000"/>
        <rFont val="나눔스퀘어OTF_ac"/>
        <family val="2"/>
        <charset val="129"/>
      </rPr>
      <t>10초</t>
    </r>
    <r>
      <rPr>
        <sz val="11"/>
        <color theme="1"/>
        <rFont val="나눔스퀘어OTF_ac"/>
        <family val="2"/>
        <charset val="129"/>
      </rPr>
      <t>간 자신이</t>
    </r>
    <r>
      <rPr>
        <sz val="11"/>
        <color rgb="FFFF0000"/>
        <rFont val="나눔스퀘어OTF_ac"/>
        <family val="2"/>
        <charset val="129"/>
      </rPr>
      <t xml:space="preserve"> 받는 피해를 30% 감소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</si>
  <si>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r>
      <t>공격 적중 효과: 상대방을 공격할 경우 자신의</t>
    </r>
    <r>
      <rPr>
        <sz val="11"/>
        <color rgb="FFFF0000"/>
        <rFont val="나눔스퀘어OTF_ac"/>
        <family val="2"/>
        <charset val="129"/>
      </rPr>
      <t xml:space="preserve"> 최대체력의 (1% / 3% / 5%)의 수치</t>
    </r>
    <r>
      <rPr>
        <sz val="11"/>
        <color theme="1"/>
        <rFont val="나눔스퀘어OTF_ac"/>
        <family val="2"/>
        <charset val="129"/>
      </rPr>
      <t>를 보호막으로 적용받습니다.(최대 20%)</t>
    </r>
    <phoneticPr fontId="1" type="noConversion"/>
  </si>
  <si>
    <r>
      <t xml:space="preserve">스킬 공격(무서운 개구리!) - 5초 동안 개구리의 </t>
    </r>
    <r>
      <rPr>
        <sz val="11"/>
        <color rgb="FFFF0000"/>
        <rFont val="나눔스퀘어OTF_ac"/>
        <family val="2"/>
        <charset val="129"/>
      </rPr>
      <t>공격 적중 효과가 1타에 적용</t>
    </r>
    <r>
      <rPr>
        <sz val="11"/>
        <color theme="1"/>
        <rFont val="나눔스퀘어OTF_ac"/>
        <family val="2"/>
        <charset val="129"/>
      </rPr>
      <t>되며, 개구리가 착지한 곳의</t>
    </r>
    <r>
      <rPr>
        <sz val="11"/>
        <color rgb="FFFF0000"/>
        <rFont val="나눔스퀘어OTF_ac"/>
        <family val="2"/>
        <charset val="129"/>
      </rPr>
      <t xml:space="preserve"> 반지름 2의 거리의 적은 (0.5/1.5/3)초의 기절</t>
    </r>
    <r>
      <rPr>
        <sz val="11"/>
        <color theme="1"/>
        <rFont val="나눔스퀘어OTF_ac"/>
        <family val="2"/>
        <charset val="129"/>
      </rPr>
      <t>을 부여합니다</t>
    </r>
    <phoneticPr fontId="1" type="noConversion"/>
  </si>
  <si>
    <r>
      <t>공격 적중 효과:</t>
    </r>
    <r>
      <rPr>
        <sz val="11"/>
        <color rgb="FFFF0000"/>
        <rFont val="나눔스퀘어OTF_ac"/>
        <family val="2"/>
        <charset val="129"/>
      </rPr>
      <t xml:space="preserve"> (5/4/2)타</t>
    </r>
    <r>
      <rPr>
        <sz val="11"/>
        <color theme="1"/>
        <rFont val="나눔스퀘어OTF_ac"/>
        <family val="2"/>
        <charset val="129"/>
      </rPr>
      <t xml:space="preserve">마다 맵상의 </t>
    </r>
    <r>
      <rPr>
        <sz val="11"/>
        <color rgb="FFFF0000"/>
        <rFont val="나눔스퀘어OTF_ac"/>
        <family val="2"/>
        <charset val="129"/>
      </rPr>
      <t>(개구리 위치에서 4반지름 내의 )랜덤위치</t>
    </r>
    <r>
      <rPr>
        <sz val="11"/>
        <color theme="1"/>
        <rFont val="나눔스퀘어OTF_ac"/>
        <family val="2"/>
        <charset val="129"/>
      </rPr>
      <t>로 뛰어오릅니다.</t>
    </r>
    <phoneticPr fontId="1" type="noConversion"/>
  </si>
  <si>
    <r>
      <t>스킬 공격(사막의 분노) - 자신 주변</t>
    </r>
    <r>
      <rPr>
        <sz val="11"/>
        <color rgb="FFFF0000"/>
        <rFont val="나눔스퀘어OTF_ac"/>
        <family val="2"/>
        <charset val="129"/>
      </rPr>
      <t xml:space="preserve"> 반지름 5의</t>
    </r>
    <r>
      <rPr>
        <sz val="11"/>
        <color theme="1"/>
        <rFont val="나눔스퀘어OTF_ac"/>
        <family val="2"/>
        <charset val="129"/>
      </rPr>
      <t xml:space="preserve"> 원에 공격력의</t>
    </r>
    <r>
      <rPr>
        <sz val="11"/>
        <color rgb="FFFF0000"/>
        <rFont val="나눔스퀘어OTF_ac"/>
        <family val="2"/>
        <charset val="129"/>
      </rPr>
      <t xml:space="preserve">  (200% / 400% / 800%) 데미지와 공격 적중 효과를 부여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</si>
  <si>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r>
      <t xml:space="preserve">공격 적중 효과: 상대에게 </t>
    </r>
    <r>
      <rPr>
        <sz val="11"/>
        <color rgb="FFFF0000"/>
        <rFont val="나눔스퀘어OTF_ac"/>
        <family val="2"/>
        <charset val="129"/>
      </rPr>
      <t>30%확률로 독(초당 공격력의 50% 데미지)를 3초간</t>
    </r>
    <r>
      <rPr>
        <sz val="11"/>
        <color theme="1"/>
        <rFont val="나눔스퀘어OTF_ac"/>
        <family val="2"/>
        <charset val="129"/>
      </rPr>
      <t xml:space="preserve"> 부여</t>
    </r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</si>
</sst>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23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rgb="FFFF0000"/>
      <name val="Rix고딕 L"/>
      <family val="1"/>
      <charset val="129"/>
    </font>
    <font>
      <sz val="10"/>
      <color theme="1"/>
      <name val="Rix고딕 L"/>
      <family val="1"/>
      <charset val="129"/>
    </font>
    <font>
      <sz val="9"/>
      <color theme="1"/>
      <name val="Rix고딕 L"/>
      <family val="1"/>
      <charset val="129"/>
    </font>
    <font>
      <sz val="11"/>
      <color theme="8"/>
      <name val="Rix고딕 L"/>
      <family val="1"/>
      <charset val="129"/>
    </font>
    <font>
      <sz val="11"/>
      <color theme="8"/>
      <name val="Rix고딕 EB"/>
      <family val="1"/>
      <charset val="129"/>
    </font>
    <font>
      <sz val="11"/>
      <color rgb="FFFF0000"/>
      <name val="Rix고딕 EB"/>
      <family val="1"/>
      <charset val="129"/>
    </font>
    <font>
      <sz val="11"/>
      <color theme="9"/>
      <name val="Rix고딕 L"/>
      <family val="1"/>
      <charset val="129"/>
    </font>
    <font>
      <sz val="11"/>
      <color theme="5"/>
      <name val="Rix고딕 L"/>
      <family val="1"/>
      <charset val="129"/>
    </font>
    <font>
      <sz val="11"/>
      <color theme="1"/>
      <name val="나눔스퀘어OTF_ac"/>
      <family val="2"/>
      <charset val="129"/>
    </font>
    <font>
      <sz val="18"/>
      <color theme="1"/>
      <name val="나눔스퀘어OTF_ac"/>
      <family val="2"/>
      <charset val="129"/>
    </font>
    <font>
      <sz val="22"/>
      <color theme="1"/>
      <name val="나눔스퀘어OTF_ac"/>
      <family val="2"/>
      <charset val="129"/>
    </font>
    <font>
      <sz val="11"/>
      <color rgb="FFFF0000"/>
      <name val="나눔스퀘어OTF_ac"/>
      <family val="2"/>
      <charset val="129"/>
    </font>
    <font>
      <sz val="11"/>
      <color theme="8"/>
      <name val="나눔스퀘어OTF_ac"/>
      <family val="2"/>
      <charset val="129"/>
    </font>
    <font>
      <sz val="11"/>
      <color theme="9"/>
      <name val="나눔스퀘어OTF_ac"/>
      <family val="2"/>
      <charset val="129"/>
    </font>
    <font>
      <sz val="11"/>
      <name val="나눔스퀘어OTF_ac"/>
      <family val="2"/>
      <charset val="129"/>
    </font>
    <font>
      <sz val="11"/>
      <color rgb="FFCC00CC"/>
      <name val="나눔스퀘어OTF_ac"/>
      <family val="2"/>
      <charset val="129"/>
    </font>
    <font>
      <sz val="11"/>
      <color rgb="FF7030A0"/>
      <name val="나눔스퀘어OTF_ac"/>
      <family val="2"/>
      <charset val="129"/>
    </font>
  </fonts>
  <fills count="14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5" tint="0.39997558519241921"/>
        <bgColor indexed="64"/>
      </patternFill>
    </fill>
  </fills>
  <borders count="104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77111117893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 tint="-0.24994659260841701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/>
      <diagonal/>
    </border>
    <border>
      <left style="thin">
        <color theme="0"/>
      </left>
      <right style="thin">
        <color theme="0" tint="-0.24994659260841701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/>
      </left>
      <right/>
      <top style="thin">
        <color theme="0"/>
      </top>
      <bottom style="thin">
        <color theme="1"/>
      </bottom>
      <diagonal/>
    </border>
    <border>
      <left/>
      <right/>
      <top style="thin">
        <color theme="0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0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</borders>
  <cellStyleXfs count="1">
    <xf numFmtId="0" fontId="0" fillId="0" borderId="0"/>
  </cellStyleXfs>
  <cellXfs count="360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0" borderId="21" xfId="0" applyFont="1" applyBorder="1"/>
    <xf numFmtId="0" fontId="2" fillId="0" borderId="23" xfId="0" applyFont="1" applyBorder="1" applyAlignment="1">
      <alignment horizontal="right"/>
    </xf>
    <xf numFmtId="0" fontId="2" fillId="0" borderId="24" xfId="0" applyFont="1" applyBorder="1"/>
    <xf numFmtId="0" fontId="2" fillId="0" borderId="25" xfId="0" applyFont="1" applyBorder="1"/>
    <xf numFmtId="0" fontId="2" fillId="0" borderId="27" xfId="0" applyFont="1" applyBorder="1"/>
    <xf numFmtId="0" fontId="2" fillId="0" borderId="28" xfId="0" applyFont="1" applyBorder="1"/>
    <xf numFmtId="0" fontId="2" fillId="0" borderId="31" xfId="0" applyFont="1" applyBorder="1"/>
    <xf numFmtId="0" fontId="2" fillId="3" borderId="12" xfId="0" applyFont="1" applyFill="1" applyBorder="1"/>
    <xf numFmtId="0" fontId="2" fillId="0" borderId="28" xfId="0" applyFont="1" applyBorder="1" applyAlignment="1">
      <alignment horizontal="right"/>
    </xf>
    <xf numFmtId="0" fontId="2" fillId="4" borderId="28" xfId="0" applyFont="1" applyFill="1" applyBorder="1"/>
    <xf numFmtId="0" fontId="2" fillId="4" borderId="28" xfId="0" applyFont="1" applyFill="1" applyBorder="1" applyAlignment="1">
      <alignment horizontal="right"/>
    </xf>
    <xf numFmtId="0" fontId="2" fillId="4" borderId="33" xfId="0" applyFont="1" applyFill="1" applyBorder="1" applyAlignment="1">
      <alignment horizontal="right"/>
    </xf>
    <xf numFmtId="0" fontId="2" fillId="0" borderId="34" xfId="0" applyFont="1" applyBorder="1"/>
    <xf numFmtId="0" fontId="2" fillId="0" borderId="35" xfId="0" applyFont="1" applyBorder="1"/>
    <xf numFmtId="0" fontId="2" fillId="0" borderId="36" xfId="0" applyFont="1" applyBorder="1"/>
    <xf numFmtId="0" fontId="2" fillId="0" borderId="37" xfId="0" applyFont="1" applyBorder="1" applyAlignment="1">
      <alignment horizontal="right"/>
    </xf>
    <xf numFmtId="0" fontId="2" fillId="0" borderId="40" xfId="0" applyFont="1" applyBorder="1" applyAlignment="1">
      <alignment horizontal="right"/>
    </xf>
    <xf numFmtId="0" fontId="2" fillId="0" borderId="38" xfId="0" applyFont="1" applyBorder="1" applyAlignment="1">
      <alignment horizontal="center"/>
    </xf>
    <xf numFmtId="0" fontId="2" fillId="0" borderId="39" xfId="0" applyFont="1" applyBorder="1" applyAlignment="1">
      <alignment horizontal="center"/>
    </xf>
    <xf numFmtId="0" fontId="2" fillId="5" borderId="2" xfId="0" applyFont="1" applyFill="1" applyBorder="1"/>
    <xf numFmtId="0" fontId="2" fillId="5" borderId="21" xfId="0" applyFont="1" applyFill="1" applyBorder="1"/>
    <xf numFmtId="0" fontId="2" fillId="0" borderId="45" xfId="0" applyFont="1" applyBorder="1"/>
    <xf numFmtId="0" fontId="2" fillId="0" borderId="47" xfId="0" applyFont="1" applyBorder="1"/>
    <xf numFmtId="0" fontId="2" fillId="0" borderId="50" xfId="0" applyFont="1" applyBorder="1"/>
    <xf numFmtId="0" fontId="2" fillId="0" borderId="54" xfId="0" applyFont="1" applyBorder="1" applyAlignment="1">
      <alignment horizontal="right"/>
    </xf>
    <xf numFmtId="0" fontId="2" fillId="0" borderId="53" xfId="0" applyFont="1" applyBorder="1"/>
    <xf numFmtId="0" fontId="2" fillId="0" borderId="55" xfId="0" applyFont="1" applyBorder="1" applyAlignment="1">
      <alignment horizontal="right"/>
    </xf>
    <xf numFmtId="0" fontId="2" fillId="0" borderId="27" xfId="0" applyFont="1" applyBorder="1" applyAlignment="1">
      <alignment horizontal="right"/>
    </xf>
    <xf numFmtId="0" fontId="2" fillId="0" borderId="30" xfId="0" applyFont="1" applyBorder="1" applyAlignment="1">
      <alignment horizontal="right"/>
    </xf>
    <xf numFmtId="0" fontId="2" fillId="0" borderId="27" xfId="0" quotePrefix="1" applyFont="1" applyBorder="1" applyAlignment="1">
      <alignment horizontal="right"/>
    </xf>
    <xf numFmtId="0" fontId="2" fillId="0" borderId="56" xfId="0" applyFont="1" applyBorder="1" applyAlignment="1">
      <alignment horizontal="left"/>
    </xf>
    <xf numFmtId="0" fontId="2" fillId="0" borderId="29" xfId="0" applyFont="1" applyBorder="1" applyAlignment="1">
      <alignment horizontal="left"/>
    </xf>
    <xf numFmtId="0" fontId="2" fillId="0" borderId="29" xfId="0" quotePrefix="1" applyFont="1" applyBorder="1" applyAlignment="1">
      <alignment horizontal="left"/>
    </xf>
    <xf numFmtId="0" fontId="2" fillId="0" borderId="32" xfId="0" applyFont="1" applyBorder="1" applyAlignment="1">
      <alignment horizontal="left"/>
    </xf>
    <xf numFmtId="0" fontId="2" fillId="0" borderId="0" xfId="0" applyFont="1" applyBorder="1"/>
    <xf numFmtId="0" fontId="2" fillId="0" borderId="61" xfId="0" applyFont="1" applyBorder="1" applyAlignment="1">
      <alignment horizontal="center" vertical="center"/>
    </xf>
    <xf numFmtId="0" fontId="2" fillId="6" borderId="36" xfId="0" applyFont="1" applyFill="1" applyBorder="1"/>
    <xf numFmtId="0" fontId="2" fillId="7" borderId="39" xfId="0" applyFont="1" applyFill="1" applyBorder="1"/>
    <xf numFmtId="0" fontId="2" fillId="2" borderId="60" xfId="0" applyFont="1" applyFill="1" applyBorder="1"/>
    <xf numFmtId="0" fontId="2" fillId="5" borderId="62" xfId="0" applyFont="1" applyFill="1" applyBorder="1"/>
    <xf numFmtId="0" fontId="2" fillId="5" borderId="39" xfId="0" applyFont="1" applyFill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7" borderId="44" xfId="0" applyFont="1" applyFill="1" applyBorder="1" applyAlignment="1">
      <alignment vertical="center"/>
    </xf>
    <xf numFmtId="0" fontId="2" fillId="7" borderId="60" xfId="0" applyFont="1" applyFill="1" applyBorder="1"/>
    <xf numFmtId="0" fontId="2" fillId="6" borderId="39" xfId="0" applyFont="1" applyFill="1" applyBorder="1"/>
    <xf numFmtId="0" fontId="2" fillId="2" borderId="39" xfId="0" applyFont="1" applyFill="1" applyBorder="1"/>
    <xf numFmtId="0" fontId="2" fillId="6" borderId="64" xfId="0" applyFont="1" applyFill="1" applyBorder="1"/>
    <xf numFmtId="0" fontId="2" fillId="5" borderId="60" xfId="0" applyFont="1" applyFill="1" applyBorder="1"/>
    <xf numFmtId="0" fontId="2" fillId="4" borderId="39" xfId="0" applyFont="1" applyFill="1" applyBorder="1"/>
    <xf numFmtId="0" fontId="2" fillId="4" borderId="62" xfId="0" applyFont="1" applyFill="1" applyBorder="1"/>
    <xf numFmtId="0" fontId="2" fillId="4" borderId="63" xfId="0" applyFont="1" applyFill="1" applyBorder="1"/>
    <xf numFmtId="0" fontId="5" fillId="6" borderId="44" xfId="0" applyFont="1" applyFill="1" applyBorder="1" applyAlignment="1">
      <alignment vertical="center"/>
    </xf>
    <xf numFmtId="0" fontId="5" fillId="5" borderId="44" xfId="0" applyFont="1" applyFill="1" applyBorder="1" applyAlignment="1">
      <alignment vertical="center"/>
    </xf>
    <xf numFmtId="0" fontId="5" fillId="2" borderId="44" xfId="0" applyFont="1" applyFill="1" applyBorder="1" applyAlignment="1">
      <alignment vertical="center"/>
    </xf>
    <xf numFmtId="0" fontId="5" fillId="4" borderId="44" xfId="0" applyFont="1" applyFill="1" applyBorder="1" applyAlignment="1">
      <alignment vertical="center"/>
    </xf>
    <xf numFmtId="0" fontId="5" fillId="4" borderId="2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13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22" xfId="0" applyFont="1" applyFill="1" applyBorder="1" applyAlignment="1">
      <alignment horizontal="center" vertical="center"/>
    </xf>
    <xf numFmtId="0" fontId="2" fillId="4" borderId="74" xfId="0" applyFont="1" applyFill="1" applyBorder="1"/>
    <xf numFmtId="0" fontId="2" fillId="6" borderId="62" xfId="0" applyFont="1" applyFill="1" applyBorder="1"/>
    <xf numFmtId="0" fontId="2" fillId="7" borderId="62" xfId="0" applyFont="1" applyFill="1" applyBorder="1"/>
    <xf numFmtId="1" fontId="2" fillId="0" borderId="38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7" borderId="43" xfId="0" applyFont="1" applyFill="1" applyBorder="1" applyAlignment="1">
      <alignment vertical="center"/>
    </xf>
    <xf numFmtId="0" fontId="5" fillId="6" borderId="43" xfId="0" applyFont="1" applyFill="1" applyBorder="1" applyAlignment="1">
      <alignment vertical="center"/>
    </xf>
    <xf numFmtId="0" fontId="5" fillId="5" borderId="43" xfId="0" applyFont="1" applyFill="1" applyBorder="1" applyAlignment="1">
      <alignment vertical="center"/>
    </xf>
    <xf numFmtId="0" fontId="5" fillId="2" borderId="43" xfId="0" applyFont="1" applyFill="1" applyBorder="1" applyAlignment="1">
      <alignment vertical="center"/>
    </xf>
    <xf numFmtId="0" fontId="5" fillId="4" borderId="43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10" borderId="48" xfId="0" applyNumberFormat="1" applyFont="1" applyFill="1" applyBorder="1"/>
    <xf numFmtId="1" fontId="2" fillId="0" borderId="46" xfId="0" applyNumberFormat="1" applyFont="1" applyBorder="1"/>
    <xf numFmtId="1" fontId="2" fillId="0" borderId="48" xfId="0" applyNumberFormat="1" applyFont="1" applyBorder="1"/>
    <xf numFmtId="1" fontId="2" fillId="0" borderId="49" xfId="0" applyNumberFormat="1" applyFont="1" applyBorder="1"/>
    <xf numFmtId="1" fontId="2" fillId="10" borderId="48" xfId="0" applyNumberFormat="1" applyFont="1" applyFill="1" applyBorder="1"/>
    <xf numFmtId="1" fontId="2" fillId="10" borderId="49" xfId="0" applyNumberFormat="1" applyFont="1" applyFill="1" applyBorder="1"/>
    <xf numFmtId="1" fontId="2" fillId="10" borderId="51" xfId="0" applyNumberFormat="1" applyFont="1" applyFill="1" applyBorder="1"/>
    <xf numFmtId="1" fontId="2" fillId="10" borderId="52" xfId="0" applyNumberFormat="1" applyFont="1" applyFill="1" applyBorder="1"/>
    <xf numFmtId="0" fontId="5" fillId="4" borderId="9" xfId="0" applyFont="1" applyFill="1" applyBorder="1" applyAlignment="1">
      <alignment vertical="center"/>
    </xf>
    <xf numFmtId="0" fontId="5" fillId="4" borderId="10" xfId="0" applyFont="1" applyFill="1" applyBorder="1" applyAlignment="1">
      <alignment vertical="center"/>
    </xf>
    <xf numFmtId="0" fontId="5" fillId="4" borderId="11" xfId="0" applyFont="1" applyFill="1" applyBorder="1" applyAlignment="1">
      <alignment vertical="center"/>
    </xf>
    <xf numFmtId="0" fontId="2" fillId="0" borderId="38" xfId="0" applyFont="1" applyBorder="1"/>
    <xf numFmtId="0" fontId="2" fillId="0" borderId="39" xfId="0" applyFont="1" applyBorder="1"/>
    <xf numFmtId="1" fontId="2" fillId="0" borderId="38" xfId="0" applyNumberFormat="1" applyFont="1" applyBorder="1"/>
    <xf numFmtId="1" fontId="2" fillId="0" borderId="39" xfId="0" applyNumberFormat="1" applyFont="1" applyBorder="1"/>
    <xf numFmtId="0" fontId="2" fillId="0" borderId="84" xfId="0" applyFont="1" applyBorder="1"/>
    <xf numFmtId="1" fontId="2" fillId="0" borderId="84" xfId="0" applyNumberFormat="1" applyFont="1" applyBorder="1"/>
    <xf numFmtId="1" fontId="2" fillId="0" borderId="85" xfId="0" applyNumberFormat="1" applyFont="1" applyBorder="1"/>
    <xf numFmtId="0" fontId="2" fillId="0" borderId="86" xfId="0" applyFont="1" applyBorder="1"/>
    <xf numFmtId="0" fontId="2" fillId="0" borderId="87" xfId="0" applyFont="1" applyBorder="1"/>
    <xf numFmtId="1" fontId="2" fillId="0" borderId="87" xfId="0" applyNumberFormat="1" applyFont="1" applyBorder="1"/>
    <xf numFmtId="1" fontId="2" fillId="0" borderId="88" xfId="0" applyNumberFormat="1" applyFont="1" applyBorder="1"/>
    <xf numFmtId="0" fontId="2" fillId="0" borderId="89" xfId="0" applyFont="1" applyBorder="1"/>
    <xf numFmtId="0" fontId="2" fillId="0" borderId="90" xfId="0" applyFont="1" applyBorder="1"/>
    <xf numFmtId="0" fontId="2" fillId="0" borderId="90" xfId="0" applyFont="1" applyBorder="1" applyAlignment="1">
      <alignment horizontal="right"/>
    </xf>
    <xf numFmtId="0" fontId="2" fillId="0" borderId="91" xfId="0" applyFont="1" applyBorder="1" applyAlignment="1">
      <alignment horizontal="right"/>
    </xf>
    <xf numFmtId="0" fontId="2" fillId="0" borderId="92" xfId="0" applyFont="1" applyBorder="1"/>
    <xf numFmtId="0" fontId="2" fillId="0" borderId="93" xfId="0" applyFont="1" applyBorder="1"/>
    <xf numFmtId="0" fontId="2" fillId="0" borderId="88" xfId="0" applyFont="1" applyBorder="1"/>
    <xf numFmtId="0" fontId="2" fillId="0" borderId="94" xfId="0" applyFont="1" applyBorder="1"/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4" borderId="95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2" xfId="0" applyFont="1" applyFill="1" applyBorder="1" applyAlignment="1">
      <alignment horizontal="left" vertical="center"/>
    </xf>
    <xf numFmtId="0" fontId="8" fillId="4" borderId="12" xfId="0" applyFont="1" applyFill="1" applyBorder="1" applyAlignment="1">
      <alignment horizontal="center" vertical="center"/>
    </xf>
    <xf numFmtId="0" fontId="7" fillId="4" borderId="12" xfId="0" applyFont="1" applyFill="1" applyBorder="1" applyAlignment="1">
      <alignment horizontal="center" vertical="center"/>
    </xf>
    <xf numFmtId="0" fontId="5" fillId="4" borderId="98" xfId="0" applyFont="1" applyFill="1" applyBorder="1" applyAlignment="1">
      <alignment horizontal="center" vertical="center" wrapText="1"/>
    </xf>
    <xf numFmtId="0" fontId="5" fillId="4" borderId="99" xfId="0" applyFont="1" applyFill="1" applyBorder="1" applyAlignment="1">
      <alignment horizontal="center" vertical="center"/>
    </xf>
    <xf numFmtId="0" fontId="11" fillId="0" borderId="2" xfId="0" applyFont="1" applyBorder="1"/>
    <xf numFmtId="0" fontId="2" fillId="11" borderId="27" xfId="0" applyFont="1" applyFill="1" applyBorder="1"/>
    <xf numFmtId="0" fontId="2" fillId="11" borderId="28" xfId="0" applyFont="1" applyFill="1" applyBorder="1"/>
    <xf numFmtId="0" fontId="2" fillId="11" borderId="28" xfId="0" applyFont="1" applyFill="1" applyBorder="1" applyAlignment="1">
      <alignment horizontal="right"/>
    </xf>
    <xf numFmtId="0" fontId="2" fillId="5" borderId="27" xfId="0" applyFont="1" applyFill="1" applyBorder="1"/>
    <xf numFmtId="0" fontId="2" fillId="5" borderId="28" xfId="0" applyFont="1" applyFill="1" applyBorder="1"/>
    <xf numFmtId="0" fontId="2" fillId="5" borderId="28" xfId="0" applyFont="1" applyFill="1" applyBorder="1" applyAlignment="1">
      <alignment horizontal="right"/>
    </xf>
    <xf numFmtId="0" fontId="2" fillId="12" borderId="27" xfId="0" applyFont="1" applyFill="1" applyBorder="1"/>
    <xf numFmtId="0" fontId="2" fillId="12" borderId="28" xfId="0" applyFont="1" applyFill="1" applyBorder="1"/>
    <xf numFmtId="0" fontId="2" fillId="12" borderId="28" xfId="0" applyFont="1" applyFill="1" applyBorder="1" applyAlignment="1">
      <alignment horizontal="right"/>
    </xf>
    <xf numFmtId="0" fontId="2" fillId="13" borderId="27" xfId="0" applyFont="1" applyFill="1" applyBorder="1"/>
    <xf numFmtId="0" fontId="2" fillId="13" borderId="31" xfId="0" applyFont="1" applyFill="1" applyBorder="1"/>
    <xf numFmtId="0" fontId="2" fillId="13" borderId="31" xfId="0" applyFont="1" applyFill="1" applyBorder="1" applyAlignment="1">
      <alignment horizontal="right"/>
    </xf>
    <xf numFmtId="0" fontId="14" fillId="4" borderId="2" xfId="0" applyFont="1" applyFill="1" applyBorder="1" applyAlignment="1">
      <alignment horizontal="center" vertical="center"/>
    </xf>
    <xf numFmtId="0" fontId="16" fillId="4" borderId="2" xfId="0" applyFont="1" applyFill="1" applyBorder="1" applyAlignment="1">
      <alignment horizontal="left" vertical="center"/>
    </xf>
    <xf numFmtId="0" fontId="14" fillId="4" borderId="8" xfId="0" applyFont="1" applyFill="1" applyBorder="1" applyAlignment="1">
      <alignment horizontal="center" vertical="center"/>
    </xf>
    <xf numFmtId="0" fontId="14" fillId="4" borderId="3" xfId="0" applyFont="1" applyFill="1" applyBorder="1" applyAlignment="1">
      <alignment horizontal="center" vertical="center"/>
    </xf>
    <xf numFmtId="0" fontId="14" fillId="4" borderId="21" xfId="0" applyFont="1" applyFill="1" applyBorder="1" applyAlignment="1">
      <alignment horizontal="center" vertical="center"/>
    </xf>
    <xf numFmtId="0" fontId="14" fillId="4" borderId="0" xfId="0" applyFont="1" applyFill="1" applyBorder="1" applyAlignment="1">
      <alignment horizontal="center" vertical="center"/>
    </xf>
    <xf numFmtId="0" fontId="14" fillId="4" borderId="19" xfId="0" applyFont="1" applyFill="1" applyBorder="1" applyAlignment="1">
      <alignment horizontal="left" vertical="center"/>
    </xf>
    <xf numFmtId="0" fontId="14" fillId="4" borderId="14" xfId="0" applyFont="1" applyFill="1" applyBorder="1" applyAlignment="1">
      <alignment horizontal="center" vertical="center"/>
    </xf>
    <xf numFmtId="0" fontId="14" fillId="4" borderId="12" xfId="0" applyFont="1" applyFill="1" applyBorder="1" applyAlignment="1">
      <alignment horizontal="center" vertical="center"/>
    </xf>
    <xf numFmtId="0" fontId="14" fillId="4" borderId="9" xfId="0" applyFont="1" applyFill="1" applyBorder="1" applyAlignment="1">
      <alignment vertical="center"/>
    </xf>
    <xf numFmtId="0" fontId="14" fillId="4" borderId="10" xfId="0" applyFont="1" applyFill="1" applyBorder="1" applyAlignment="1">
      <alignment vertical="center"/>
    </xf>
    <xf numFmtId="0" fontId="14" fillId="4" borderId="11" xfId="0" applyFont="1" applyFill="1" applyBorder="1" applyAlignment="1">
      <alignment vertical="center"/>
    </xf>
    <xf numFmtId="0" fontId="14" fillId="4" borderId="13" xfId="0" applyFont="1" applyFill="1" applyBorder="1" applyAlignment="1">
      <alignment horizontal="center" vertical="center"/>
    </xf>
    <xf numFmtId="0" fontId="14" fillId="4" borderId="22" xfId="0" applyFont="1" applyFill="1" applyBorder="1" applyAlignment="1">
      <alignment horizontal="center" vertical="center"/>
    </xf>
    <xf numFmtId="0" fontId="14" fillId="4" borderId="2" xfId="0" applyFont="1" applyFill="1" applyBorder="1" applyAlignment="1">
      <alignment horizontal="left" vertical="center"/>
    </xf>
    <xf numFmtId="0" fontId="14" fillId="4" borderId="2" xfId="0" applyFont="1" applyFill="1" applyBorder="1" applyAlignment="1">
      <alignment horizontal="right" vertical="center"/>
    </xf>
    <xf numFmtId="0" fontId="14" fillId="4" borderId="100" xfId="0" applyFont="1" applyFill="1" applyBorder="1" applyAlignment="1">
      <alignment horizontal="center" vertical="center"/>
    </xf>
    <xf numFmtId="0" fontId="14" fillId="4" borderId="78" xfId="0" applyFont="1" applyFill="1" applyBorder="1" applyAlignment="1">
      <alignment horizontal="center" vertical="center" wrapText="1"/>
    </xf>
    <xf numFmtId="0" fontId="14" fillId="4" borderId="79" xfId="0" applyFont="1" applyFill="1" applyBorder="1" applyAlignment="1">
      <alignment horizontal="center" vertical="center" wrapText="1"/>
    </xf>
    <xf numFmtId="0" fontId="14" fillId="4" borderId="80" xfId="0" applyFont="1" applyFill="1" applyBorder="1" applyAlignment="1">
      <alignment horizontal="center" vertical="center" wrapText="1"/>
    </xf>
    <xf numFmtId="0" fontId="15" fillId="2" borderId="3" xfId="0" applyFont="1" applyFill="1" applyBorder="1" applyAlignment="1">
      <alignment horizontal="center" vertical="center"/>
    </xf>
    <xf numFmtId="0" fontId="15" fillId="2" borderId="4" xfId="0" applyFont="1" applyFill="1" applyBorder="1" applyAlignment="1">
      <alignment horizontal="center" vertical="center"/>
    </xf>
    <xf numFmtId="0" fontId="15" fillId="2" borderId="5" xfId="0" applyFont="1" applyFill="1" applyBorder="1" applyAlignment="1">
      <alignment horizontal="center" vertical="center"/>
    </xf>
    <xf numFmtId="0" fontId="15" fillId="2" borderId="6" xfId="0" applyFont="1" applyFill="1" applyBorder="1" applyAlignment="1">
      <alignment horizontal="center" vertical="center"/>
    </xf>
    <xf numFmtId="0" fontId="15" fillId="2" borderId="1" xfId="0" applyFont="1" applyFill="1" applyBorder="1" applyAlignment="1">
      <alignment horizontal="center" vertical="center"/>
    </xf>
    <xf numFmtId="0" fontId="15" fillId="2" borderId="7" xfId="0" applyFont="1" applyFill="1" applyBorder="1" applyAlignment="1">
      <alignment horizontal="center" vertical="center"/>
    </xf>
    <xf numFmtId="0" fontId="14" fillId="4" borderId="9" xfId="0" applyFont="1" applyFill="1" applyBorder="1" applyAlignment="1">
      <alignment horizontal="center" vertical="center"/>
    </xf>
    <xf numFmtId="0" fontId="14" fillId="4" borderId="10" xfId="0" applyFont="1" applyFill="1" applyBorder="1" applyAlignment="1">
      <alignment horizontal="center" vertical="center"/>
    </xf>
    <xf numFmtId="0" fontId="14" fillId="4" borderId="20" xfId="0" applyFont="1" applyFill="1" applyBorder="1" applyAlignment="1">
      <alignment horizontal="center" vertical="center"/>
    </xf>
    <xf numFmtId="0" fontId="14" fillId="4" borderId="12" xfId="0" applyFont="1" applyFill="1" applyBorder="1" applyAlignment="1">
      <alignment horizontal="center" vertical="center"/>
    </xf>
    <xf numFmtId="0" fontId="14" fillId="4" borderId="12" xfId="0" applyFont="1" applyFill="1" applyBorder="1" applyAlignment="1">
      <alignment horizontal="center" vertical="center" wrapText="1"/>
    </xf>
    <xf numFmtId="0" fontId="14" fillId="4" borderId="15" xfId="0" applyFont="1" applyFill="1" applyBorder="1" applyAlignment="1">
      <alignment horizontal="left" vertical="center" wrapText="1"/>
    </xf>
    <xf numFmtId="0" fontId="14" fillId="4" borderId="16" xfId="0" applyFont="1" applyFill="1" applyBorder="1" applyAlignment="1">
      <alignment horizontal="left" vertical="center" wrapText="1"/>
    </xf>
    <xf numFmtId="0" fontId="14" fillId="4" borderId="17" xfId="0" applyFont="1" applyFill="1" applyBorder="1" applyAlignment="1">
      <alignment horizontal="left" vertical="center" wrapText="1"/>
    </xf>
    <xf numFmtId="0" fontId="14" fillId="4" borderId="0" xfId="0" applyFont="1" applyFill="1" applyAlignment="1">
      <alignment horizontal="left" vertical="center" wrapText="1"/>
    </xf>
    <xf numFmtId="0" fontId="14" fillId="4" borderId="0" xfId="0" applyFont="1" applyFill="1" applyBorder="1" applyAlignment="1">
      <alignment horizontal="left" vertical="center" wrapText="1"/>
    </xf>
    <xf numFmtId="0" fontId="14" fillId="4" borderId="18" xfId="0" applyFont="1" applyFill="1" applyBorder="1" applyAlignment="1">
      <alignment horizontal="left" vertical="center" wrapText="1"/>
    </xf>
    <xf numFmtId="0" fontId="14" fillId="4" borderId="19" xfId="0" applyFont="1" applyFill="1" applyBorder="1" applyAlignment="1">
      <alignment horizontal="left" vertical="center" wrapText="1"/>
    </xf>
    <xf numFmtId="0" fontId="19" fillId="4" borderId="16" xfId="0" applyFont="1" applyFill="1" applyBorder="1" applyAlignment="1">
      <alignment horizontal="left" vertical="center" wrapText="1"/>
    </xf>
    <xf numFmtId="0" fontId="19" fillId="4" borderId="17" xfId="0" applyFont="1" applyFill="1" applyBorder="1" applyAlignment="1">
      <alignment horizontal="left" vertical="center" wrapText="1"/>
    </xf>
    <xf numFmtId="0" fontId="19" fillId="4" borderId="0" xfId="0" applyFont="1" applyFill="1" applyAlignment="1">
      <alignment horizontal="left" vertical="center" wrapText="1"/>
    </xf>
    <xf numFmtId="0" fontId="19" fillId="4" borderId="0" xfId="0" applyFont="1" applyFill="1" applyBorder="1" applyAlignment="1">
      <alignment horizontal="left" vertical="center" wrapText="1"/>
    </xf>
    <xf numFmtId="0" fontId="19" fillId="4" borderId="18" xfId="0" applyFont="1" applyFill="1" applyBorder="1" applyAlignment="1">
      <alignment horizontal="left" vertical="center" wrapText="1"/>
    </xf>
    <xf numFmtId="0" fontId="19" fillId="4" borderId="19" xfId="0" applyFont="1" applyFill="1" applyBorder="1" applyAlignment="1">
      <alignment horizontal="left" vertical="center" wrapText="1"/>
    </xf>
    <xf numFmtId="0" fontId="14" fillId="4" borderId="3" xfId="0" applyFont="1" applyFill="1" applyBorder="1" applyAlignment="1">
      <alignment horizontal="left" vertical="center" wrapText="1"/>
    </xf>
    <xf numFmtId="0" fontId="14" fillId="4" borderId="4" xfId="0" applyFont="1" applyFill="1" applyBorder="1" applyAlignment="1">
      <alignment horizontal="left" vertical="center" wrapText="1"/>
    </xf>
    <xf numFmtId="0" fontId="14" fillId="4" borderId="5" xfId="0" applyFont="1" applyFill="1" applyBorder="1" applyAlignment="1">
      <alignment horizontal="left" vertical="center" wrapText="1"/>
    </xf>
    <xf numFmtId="0" fontId="14" fillId="4" borderId="75" xfId="0" applyFont="1" applyFill="1" applyBorder="1" applyAlignment="1">
      <alignment horizontal="left" vertical="center" wrapText="1"/>
    </xf>
    <xf numFmtId="0" fontId="14" fillId="4" borderId="76" xfId="0" applyFont="1" applyFill="1" applyBorder="1" applyAlignment="1">
      <alignment horizontal="left" vertical="center" wrapText="1"/>
    </xf>
    <xf numFmtId="0" fontId="14" fillId="4" borderId="6" xfId="0" applyFont="1" applyFill="1" applyBorder="1" applyAlignment="1">
      <alignment horizontal="left" vertical="center" wrapText="1"/>
    </xf>
    <xf numFmtId="0" fontId="14" fillId="4" borderId="1" xfId="0" applyFont="1" applyFill="1" applyBorder="1" applyAlignment="1">
      <alignment horizontal="left" vertical="center" wrapText="1"/>
    </xf>
    <xf numFmtId="0" fontId="14" fillId="4" borderId="7" xfId="0" applyFont="1" applyFill="1" applyBorder="1" applyAlignment="1">
      <alignment horizontal="left" vertical="center" wrapText="1"/>
    </xf>
    <xf numFmtId="0" fontId="14" fillId="4" borderId="8" xfId="0" applyFont="1" applyFill="1" applyBorder="1" applyAlignment="1">
      <alignment horizontal="left" vertical="center"/>
    </xf>
    <xf numFmtId="0" fontId="14" fillId="4" borderId="57" xfId="0" applyFont="1" applyFill="1" applyBorder="1" applyAlignment="1">
      <alignment horizontal="left" vertical="center"/>
    </xf>
    <xf numFmtId="0" fontId="14" fillId="4" borderId="14" xfId="0" applyFont="1" applyFill="1" applyBorder="1" applyAlignment="1">
      <alignment horizontal="left" vertical="center"/>
    </xf>
    <xf numFmtId="0" fontId="18" fillId="4" borderId="15" xfId="0" applyFont="1" applyFill="1" applyBorder="1" applyAlignment="1">
      <alignment horizontal="left" vertical="center" wrapText="1"/>
    </xf>
    <xf numFmtId="0" fontId="21" fillId="4" borderId="15" xfId="0" applyFont="1" applyFill="1" applyBorder="1" applyAlignment="1">
      <alignment horizontal="left" vertical="center" wrapText="1"/>
    </xf>
    <xf numFmtId="0" fontId="14" fillId="4" borderId="15" xfId="0" applyFont="1" applyFill="1" applyBorder="1" applyAlignment="1">
      <alignment vertical="center" wrapText="1"/>
    </xf>
    <xf numFmtId="0" fontId="14" fillId="4" borderId="16" xfId="0" applyFont="1" applyFill="1" applyBorder="1" applyAlignment="1">
      <alignment vertical="center" wrapText="1"/>
    </xf>
    <xf numFmtId="0" fontId="14" fillId="4" borderId="17" xfId="0" applyFont="1" applyFill="1" applyBorder="1" applyAlignment="1">
      <alignment vertical="center" wrapText="1"/>
    </xf>
    <xf numFmtId="0" fontId="14" fillId="4" borderId="0" xfId="0" applyFont="1" applyFill="1" applyAlignment="1">
      <alignment vertical="center" wrapText="1"/>
    </xf>
    <xf numFmtId="0" fontId="14" fillId="4" borderId="0" xfId="0" applyFont="1" applyFill="1" applyBorder="1" applyAlignment="1">
      <alignment vertical="center" wrapText="1"/>
    </xf>
    <xf numFmtId="0" fontId="14" fillId="4" borderId="18" xfId="0" applyFont="1" applyFill="1" applyBorder="1" applyAlignment="1">
      <alignment vertical="center" wrapText="1"/>
    </xf>
    <xf numFmtId="0" fontId="14" fillId="4" borderId="19" xfId="0" applyFont="1" applyFill="1" applyBorder="1" applyAlignment="1">
      <alignment vertical="center" wrapText="1"/>
    </xf>
    <xf numFmtId="0" fontId="18" fillId="4" borderId="16" xfId="0" applyFont="1" applyFill="1" applyBorder="1" applyAlignment="1">
      <alignment horizontal="left" vertical="center" wrapText="1"/>
    </xf>
    <xf numFmtId="0" fontId="18" fillId="4" borderId="17" xfId="0" applyFont="1" applyFill="1" applyBorder="1" applyAlignment="1">
      <alignment horizontal="left" vertical="center" wrapText="1"/>
    </xf>
    <xf numFmtId="0" fontId="18" fillId="4" borderId="0" xfId="0" applyFont="1" applyFill="1" applyAlignment="1">
      <alignment horizontal="left" vertical="center" wrapText="1"/>
    </xf>
    <xf numFmtId="0" fontId="18" fillId="4" borderId="0" xfId="0" applyFont="1" applyFill="1" applyBorder="1" applyAlignment="1">
      <alignment horizontal="left" vertical="center" wrapText="1"/>
    </xf>
    <xf numFmtId="0" fontId="18" fillId="4" borderId="18" xfId="0" applyFont="1" applyFill="1" applyBorder="1" applyAlignment="1">
      <alignment horizontal="left" vertical="center" wrapText="1"/>
    </xf>
    <xf numFmtId="0" fontId="18" fillId="4" borderId="19" xfId="0" applyFont="1" applyFill="1" applyBorder="1" applyAlignment="1">
      <alignment horizontal="left" vertical="center" wrapText="1"/>
    </xf>
    <xf numFmtId="0" fontId="17" fillId="4" borderId="15" xfId="0" applyFont="1" applyFill="1" applyBorder="1" applyAlignment="1">
      <alignment horizontal="left" vertical="center" wrapText="1"/>
    </xf>
    <xf numFmtId="0" fontId="20" fillId="4" borderId="15" xfId="0" applyFont="1" applyFill="1" applyBorder="1" applyAlignment="1">
      <alignment horizontal="left" vertical="center" wrapText="1"/>
    </xf>
    <xf numFmtId="0" fontId="20" fillId="4" borderId="16" xfId="0" applyFont="1" applyFill="1" applyBorder="1" applyAlignment="1">
      <alignment horizontal="left" vertical="center" wrapText="1"/>
    </xf>
    <xf numFmtId="0" fontId="20" fillId="4" borderId="95" xfId="0" applyFont="1" applyFill="1" applyBorder="1" applyAlignment="1">
      <alignment horizontal="left" vertical="center" wrapText="1"/>
    </xf>
    <xf numFmtId="0" fontId="20" fillId="4" borderId="17" xfId="0" applyFont="1" applyFill="1" applyBorder="1" applyAlignment="1">
      <alignment horizontal="left" vertical="center" wrapText="1"/>
    </xf>
    <xf numFmtId="0" fontId="20" fillId="4" borderId="0" xfId="0" applyFont="1" applyFill="1" applyBorder="1" applyAlignment="1">
      <alignment horizontal="left" vertical="center" wrapText="1"/>
    </xf>
    <xf numFmtId="0" fontId="20" fillId="4" borderId="96" xfId="0" applyFont="1" applyFill="1" applyBorder="1" applyAlignment="1">
      <alignment horizontal="left" vertical="center" wrapText="1"/>
    </xf>
    <xf numFmtId="0" fontId="20" fillId="4" borderId="101" xfId="0" applyFont="1" applyFill="1" applyBorder="1" applyAlignment="1">
      <alignment horizontal="left" vertical="center" wrapText="1"/>
    </xf>
    <xf numFmtId="0" fontId="20" fillId="4" borderId="102" xfId="0" applyFont="1" applyFill="1" applyBorder="1" applyAlignment="1">
      <alignment horizontal="left" vertical="center" wrapText="1"/>
    </xf>
    <xf numFmtId="0" fontId="20" fillId="4" borderId="103" xfId="0" applyFont="1" applyFill="1" applyBorder="1" applyAlignment="1">
      <alignment horizontal="left" vertical="center" wrapText="1"/>
    </xf>
    <xf numFmtId="0" fontId="17" fillId="4" borderId="17" xfId="0" applyFont="1" applyFill="1" applyBorder="1" applyAlignment="1">
      <alignment horizontal="left" vertical="center" wrapText="1"/>
    </xf>
    <xf numFmtId="0" fontId="10" fillId="0" borderId="68" xfId="0" applyFont="1" applyBorder="1" applyAlignment="1">
      <alignment horizontal="center"/>
    </xf>
    <xf numFmtId="0" fontId="10" fillId="0" borderId="69" xfId="0" applyFont="1" applyBorder="1" applyAlignment="1">
      <alignment horizontal="center"/>
    </xf>
    <xf numFmtId="0" fontId="10" fillId="0" borderId="70" xfId="0" applyFont="1" applyBorder="1" applyAlignment="1">
      <alignment horizontal="center"/>
    </xf>
    <xf numFmtId="0" fontId="2" fillId="0" borderId="68" xfId="0" applyFont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2" fillId="0" borderId="70" xfId="0" applyFont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0" borderId="28" xfId="0" applyFont="1" applyBorder="1" applyAlignment="1">
      <alignment horizontal="center"/>
    </xf>
    <xf numFmtId="0" fontId="2" fillId="0" borderId="29" xfId="0" applyFont="1" applyBorder="1" applyAlignment="1">
      <alignment horizontal="center"/>
    </xf>
    <xf numFmtId="0" fontId="10" fillId="0" borderId="28" xfId="0" applyFont="1" applyBorder="1" applyAlignment="1">
      <alignment horizontal="center"/>
    </xf>
    <xf numFmtId="0" fontId="10" fillId="0" borderId="29" xfId="0" applyFont="1" applyBorder="1" applyAlignment="1">
      <alignment horizontal="center"/>
    </xf>
    <xf numFmtId="0" fontId="2" fillId="12" borderId="68" xfId="0" applyFont="1" applyFill="1" applyBorder="1" applyAlignment="1">
      <alignment horizontal="center"/>
    </xf>
    <xf numFmtId="0" fontId="2" fillId="12" borderId="69" xfId="0" applyFont="1" applyFill="1" applyBorder="1" applyAlignment="1">
      <alignment horizontal="center"/>
    </xf>
    <xf numFmtId="0" fontId="2" fillId="12" borderId="70" xfId="0" applyFont="1" applyFill="1" applyBorder="1" applyAlignment="1">
      <alignment horizontal="center"/>
    </xf>
    <xf numFmtId="0" fontId="2" fillId="0" borderId="25" xfId="0" applyFont="1" applyBorder="1" applyAlignment="1">
      <alignment horizontal="center"/>
    </xf>
    <xf numFmtId="0" fontId="2" fillId="0" borderId="26" xfId="0" applyFont="1" applyBorder="1" applyAlignment="1">
      <alignment horizontal="center"/>
    </xf>
    <xf numFmtId="0" fontId="2" fillId="4" borderId="68" xfId="0" applyFont="1" applyFill="1" applyBorder="1" applyAlignment="1">
      <alignment horizontal="center"/>
    </xf>
    <xf numFmtId="0" fontId="2" fillId="4" borderId="69" xfId="0" applyFont="1" applyFill="1" applyBorder="1" applyAlignment="1">
      <alignment horizontal="center"/>
    </xf>
    <xf numFmtId="0" fontId="2" fillId="4" borderId="70" xfId="0" applyFont="1" applyFill="1" applyBorder="1" applyAlignment="1">
      <alignment horizontal="center"/>
    </xf>
    <xf numFmtId="0" fontId="11" fillId="0" borderId="69" xfId="0" applyFont="1" applyBorder="1" applyAlignment="1">
      <alignment horizontal="center"/>
    </xf>
    <xf numFmtId="0" fontId="11" fillId="0" borderId="70" xfId="0" applyFont="1" applyBorder="1" applyAlignment="1">
      <alignment horizontal="center"/>
    </xf>
    <xf numFmtId="0" fontId="2" fillId="13" borderId="31" xfId="0" applyFont="1" applyFill="1" applyBorder="1" applyAlignment="1">
      <alignment horizontal="center"/>
    </xf>
    <xf numFmtId="0" fontId="2" fillId="13" borderId="32" xfId="0" applyFont="1" applyFill="1" applyBorder="1" applyAlignment="1">
      <alignment horizontal="center"/>
    </xf>
    <xf numFmtId="0" fontId="2" fillId="11" borderId="28" xfId="0" applyFont="1" applyFill="1" applyBorder="1" applyAlignment="1">
      <alignment horizontal="center"/>
    </xf>
    <xf numFmtId="0" fontId="2" fillId="11" borderId="29" xfId="0" applyFont="1" applyFill="1" applyBorder="1" applyAlignment="1">
      <alignment horizontal="center"/>
    </xf>
    <xf numFmtId="0" fontId="2" fillId="12" borderId="28" xfId="0" applyFont="1" applyFill="1" applyBorder="1" applyAlignment="1">
      <alignment horizontal="center"/>
    </xf>
    <xf numFmtId="0" fontId="2" fillId="12" borderId="29" xfId="0" applyFont="1" applyFill="1" applyBorder="1" applyAlignment="1">
      <alignment horizontal="center"/>
    </xf>
    <xf numFmtId="0" fontId="2" fillId="5" borderId="28" xfId="0" applyFont="1" applyFill="1" applyBorder="1" applyAlignment="1">
      <alignment horizontal="center"/>
    </xf>
    <xf numFmtId="0" fontId="2" fillId="5" borderId="29" xfId="0" applyFont="1" applyFill="1" applyBorder="1" applyAlignment="1">
      <alignment horizontal="center"/>
    </xf>
    <xf numFmtId="0" fontId="2" fillId="9" borderId="71" xfId="0" applyFont="1" applyFill="1" applyBorder="1" applyAlignment="1">
      <alignment horizontal="center" vertical="center"/>
    </xf>
    <xf numFmtId="0" fontId="2" fillId="9" borderId="72" xfId="0" applyFont="1" applyFill="1" applyBorder="1" applyAlignment="1">
      <alignment horizontal="center" vertical="center"/>
    </xf>
    <xf numFmtId="0" fontId="2" fillId="9" borderId="73" xfId="0" applyFont="1" applyFill="1" applyBorder="1" applyAlignment="1">
      <alignment horizontal="center" vertical="center"/>
    </xf>
    <xf numFmtId="0" fontId="2" fillId="0" borderId="71" xfId="0" applyFont="1" applyBorder="1" applyAlignment="1">
      <alignment horizontal="center" vertical="center"/>
    </xf>
    <xf numFmtId="0" fontId="2" fillId="0" borderId="73" xfId="0" applyFont="1" applyBorder="1" applyAlignment="1">
      <alignment horizontal="center" vertical="center"/>
    </xf>
    <xf numFmtId="0" fontId="2" fillId="0" borderId="59" xfId="0" applyFont="1" applyBorder="1" applyAlignment="1">
      <alignment horizontal="center" vertical="center"/>
    </xf>
    <xf numFmtId="0" fontId="2" fillId="0" borderId="37" xfId="0" applyFont="1" applyBorder="1" applyAlignment="1">
      <alignment horizontal="center" vertical="center"/>
    </xf>
    <xf numFmtId="0" fontId="2" fillId="0" borderId="61" xfId="0" applyFont="1" applyBorder="1" applyAlignment="1">
      <alignment horizontal="center" vertical="center"/>
    </xf>
    <xf numFmtId="0" fontId="2" fillId="0" borderId="66" xfId="0" applyFont="1" applyBorder="1" applyAlignment="1">
      <alignment horizontal="center" vertical="center"/>
    </xf>
    <xf numFmtId="0" fontId="2" fillId="9" borderId="59" xfId="0" applyFont="1" applyFill="1" applyBorder="1" applyAlignment="1">
      <alignment horizontal="center" vertical="center"/>
    </xf>
    <xf numFmtId="0" fontId="2" fillId="9" borderId="37" xfId="0" applyFont="1" applyFill="1" applyBorder="1" applyAlignment="1">
      <alignment horizontal="center" vertical="center"/>
    </xf>
    <xf numFmtId="0" fontId="2" fillId="9" borderId="61" xfId="0" applyFont="1" applyFill="1" applyBorder="1" applyAlignment="1">
      <alignment horizontal="center" vertical="center"/>
    </xf>
    <xf numFmtId="0" fontId="2" fillId="0" borderId="65" xfId="0" applyFont="1" applyBorder="1" applyAlignment="1">
      <alignment horizontal="center" vertical="center"/>
    </xf>
    <xf numFmtId="0" fontId="2" fillId="9" borderId="58" xfId="0" applyFont="1" applyFill="1" applyBorder="1" applyAlignment="1">
      <alignment horizontal="center" vertical="center"/>
    </xf>
    <xf numFmtId="0" fontId="5" fillId="7" borderId="41" xfId="0" applyFont="1" applyFill="1" applyBorder="1" applyAlignment="1">
      <alignment horizontal="center" vertical="center" wrapText="1"/>
    </xf>
    <xf numFmtId="0" fontId="5" fillId="7" borderId="42" xfId="0" applyFont="1" applyFill="1" applyBorder="1" applyAlignment="1">
      <alignment horizontal="center" vertical="center" wrapText="1"/>
    </xf>
    <xf numFmtId="0" fontId="5" fillId="7" borderId="77" xfId="0" applyFont="1" applyFill="1" applyBorder="1" applyAlignment="1">
      <alignment horizontal="center" vertical="center" wrapText="1"/>
    </xf>
    <xf numFmtId="0" fontId="5" fillId="6" borderId="41" xfId="0" applyFont="1" applyFill="1" applyBorder="1" applyAlignment="1">
      <alignment horizontal="center" vertical="center" wrapText="1"/>
    </xf>
    <xf numFmtId="0" fontId="5" fillId="6" borderId="42" xfId="0" applyFont="1" applyFill="1" applyBorder="1" applyAlignment="1">
      <alignment horizontal="center" vertical="center" wrapText="1"/>
    </xf>
    <xf numFmtId="0" fontId="5" fillId="6" borderId="77" xfId="0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left" wrapText="1"/>
    </xf>
    <xf numFmtId="0" fontId="2" fillId="0" borderId="57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  <xf numFmtId="0" fontId="2" fillId="0" borderId="67" xfId="0" applyFont="1" applyBorder="1" applyAlignment="1">
      <alignment horizontal="center" vertical="center"/>
    </xf>
    <xf numFmtId="0" fontId="5" fillId="5" borderId="41" xfId="0" applyFont="1" applyFill="1" applyBorder="1" applyAlignment="1">
      <alignment horizontal="center" vertical="center" wrapText="1"/>
    </xf>
    <xf numFmtId="0" fontId="5" fillId="5" borderId="42" xfId="0" applyFont="1" applyFill="1" applyBorder="1" applyAlignment="1">
      <alignment horizontal="center" vertical="center" wrapText="1"/>
    </xf>
    <xf numFmtId="0" fontId="5" fillId="5" borderId="77" xfId="0" applyFont="1" applyFill="1" applyBorder="1" applyAlignment="1">
      <alignment horizontal="center" vertical="center" wrapText="1"/>
    </xf>
    <xf numFmtId="0" fontId="5" fillId="2" borderId="41" xfId="0" applyFont="1" applyFill="1" applyBorder="1" applyAlignment="1">
      <alignment horizontal="center" vertical="center" wrapText="1"/>
    </xf>
    <xf numFmtId="0" fontId="5" fillId="2" borderId="42" xfId="0" applyFont="1" applyFill="1" applyBorder="1" applyAlignment="1">
      <alignment horizontal="center" vertical="center" wrapText="1"/>
    </xf>
    <xf numFmtId="0" fontId="5" fillId="2" borderId="77" xfId="0" applyFont="1" applyFill="1" applyBorder="1" applyAlignment="1">
      <alignment horizontal="center" vertical="center" wrapText="1"/>
    </xf>
    <xf numFmtId="0" fontId="5" fillId="4" borderId="41" xfId="0" applyFont="1" applyFill="1" applyBorder="1" applyAlignment="1">
      <alignment horizontal="center" vertical="center" wrapText="1"/>
    </xf>
    <xf numFmtId="0" fontId="5" fillId="4" borderId="42" xfId="0" applyFont="1" applyFill="1" applyBorder="1" applyAlignment="1">
      <alignment horizontal="center" vertical="center" wrapText="1"/>
    </xf>
    <xf numFmtId="0" fontId="5" fillId="4" borderId="77" xfId="0" applyFont="1" applyFill="1" applyBorder="1" applyAlignment="1">
      <alignment horizontal="center" vertical="center" wrapText="1"/>
    </xf>
    <xf numFmtId="0" fontId="5" fillId="4" borderId="12" xfId="0" applyFont="1" applyFill="1" applyBorder="1" applyAlignment="1">
      <alignment horizontal="center" vertical="center"/>
    </xf>
    <xf numFmtId="0" fontId="5" fillId="4" borderId="15" xfId="0" applyFont="1" applyFill="1" applyBorder="1" applyAlignment="1">
      <alignment horizontal="left" vertical="center" wrapText="1"/>
    </xf>
    <xf numFmtId="0" fontId="5" fillId="4" borderId="16" xfId="0" applyFont="1" applyFill="1" applyBorder="1" applyAlignment="1">
      <alignment horizontal="left" vertical="center" wrapText="1"/>
    </xf>
    <xf numFmtId="0" fontId="5" fillId="4" borderId="17" xfId="0" applyFont="1" applyFill="1" applyBorder="1" applyAlignment="1">
      <alignment horizontal="left" vertical="center" wrapText="1"/>
    </xf>
    <xf numFmtId="0" fontId="5" fillId="4" borderId="0" xfId="0" applyFont="1" applyFill="1" applyAlignment="1">
      <alignment horizontal="left" vertical="center" wrapText="1"/>
    </xf>
    <xf numFmtId="0" fontId="5" fillId="4" borderId="0" xfId="0" applyFont="1" applyFill="1" applyBorder="1" applyAlignment="1">
      <alignment horizontal="left" vertical="center" wrapText="1"/>
    </xf>
    <xf numFmtId="0" fontId="5" fillId="4" borderId="18" xfId="0" applyFont="1" applyFill="1" applyBorder="1" applyAlignment="1">
      <alignment horizontal="left" vertical="center" wrapText="1"/>
    </xf>
    <xf numFmtId="0" fontId="5" fillId="4" borderId="19" xfId="0" applyFont="1" applyFill="1" applyBorder="1" applyAlignment="1">
      <alignment horizontal="left" vertical="center" wrapText="1"/>
    </xf>
    <xf numFmtId="0" fontId="9" fillId="4" borderId="15" xfId="0" applyFont="1" applyFill="1" applyBorder="1" applyAlignment="1">
      <alignment horizontal="left" vertical="center" wrapText="1"/>
    </xf>
    <xf numFmtId="0" fontId="6" fillId="4" borderId="15" xfId="0" applyFont="1" applyFill="1" applyBorder="1" applyAlignment="1">
      <alignment horizontal="left" vertical="center" wrapText="1"/>
    </xf>
    <xf numFmtId="0" fontId="5" fillId="4" borderId="15" xfId="0" applyFont="1" applyFill="1" applyBorder="1" applyAlignment="1">
      <alignment horizontal="center" vertical="center"/>
    </xf>
    <xf numFmtId="0" fontId="5" fillId="4" borderId="16" xfId="0" applyFont="1" applyFill="1" applyBorder="1" applyAlignment="1">
      <alignment horizontal="center" vertical="center"/>
    </xf>
    <xf numFmtId="0" fontId="5" fillId="4" borderId="95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4" borderId="96" xfId="0" applyFont="1" applyFill="1" applyBorder="1" applyAlignment="1">
      <alignment horizontal="center" vertical="center"/>
    </xf>
    <xf numFmtId="0" fontId="5" fillId="4" borderId="18" xfId="0" applyFont="1" applyFill="1" applyBorder="1" applyAlignment="1">
      <alignment horizontal="center" vertical="center"/>
    </xf>
    <xf numFmtId="0" fontId="5" fillId="4" borderId="19" xfId="0" applyFont="1" applyFill="1" applyBorder="1" applyAlignment="1">
      <alignment horizontal="center" vertical="center"/>
    </xf>
    <xf numFmtId="0" fontId="5" fillId="4" borderId="97" xfId="0" applyFont="1" applyFill="1" applyBorder="1" applyAlignment="1">
      <alignment horizontal="center" vertical="center"/>
    </xf>
    <xf numFmtId="0" fontId="5" fillId="4" borderId="15" xfId="0" applyFont="1" applyFill="1" applyBorder="1" applyAlignment="1">
      <alignment horizontal="center" vertical="center" wrapText="1"/>
    </xf>
    <xf numFmtId="0" fontId="5" fillId="4" borderId="16" xfId="0" applyFont="1" applyFill="1" applyBorder="1" applyAlignment="1">
      <alignment horizontal="center" vertical="center" wrapText="1"/>
    </xf>
    <xf numFmtId="0" fontId="5" fillId="4" borderId="95" xfId="0" applyFont="1" applyFill="1" applyBorder="1" applyAlignment="1">
      <alignment horizontal="center" vertical="center" wrapText="1"/>
    </xf>
    <xf numFmtId="0" fontId="5" fillId="4" borderId="17" xfId="0" applyFont="1" applyFill="1" applyBorder="1" applyAlignment="1">
      <alignment horizontal="center" vertical="center" wrapText="1"/>
    </xf>
    <xf numFmtId="0" fontId="5" fillId="4" borderId="0" xfId="0" applyFont="1" applyFill="1" applyAlignment="1">
      <alignment horizontal="center" vertical="center" wrapText="1"/>
    </xf>
    <xf numFmtId="0" fontId="5" fillId="4" borderId="96" xfId="0" applyFont="1" applyFill="1" applyBorder="1" applyAlignment="1">
      <alignment horizontal="center" vertical="center" wrapText="1"/>
    </xf>
    <xf numFmtId="0" fontId="5" fillId="4" borderId="18" xfId="0" applyFont="1" applyFill="1" applyBorder="1" applyAlignment="1">
      <alignment horizontal="center" vertical="center" wrapText="1"/>
    </xf>
    <xf numFmtId="0" fontId="5" fillId="4" borderId="19" xfId="0" applyFont="1" applyFill="1" applyBorder="1" applyAlignment="1">
      <alignment horizontal="center" vertical="center" wrapText="1"/>
    </xf>
    <xf numFmtId="0" fontId="5" fillId="4" borderId="97" xfId="0" applyFont="1" applyFill="1" applyBorder="1" applyAlignment="1">
      <alignment horizontal="center" vertical="center" wrapText="1"/>
    </xf>
    <xf numFmtId="0" fontId="5" fillId="4" borderId="0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 wrapText="1"/>
    </xf>
    <xf numFmtId="0" fontId="9" fillId="4" borderId="16" xfId="0" applyFont="1" applyFill="1" applyBorder="1" applyAlignment="1">
      <alignment horizontal="left" vertical="center" wrapText="1"/>
    </xf>
    <xf numFmtId="0" fontId="9" fillId="4" borderId="17" xfId="0" applyFont="1" applyFill="1" applyBorder="1" applyAlignment="1">
      <alignment horizontal="left" vertical="center" wrapText="1"/>
    </xf>
    <xf numFmtId="0" fontId="9" fillId="4" borderId="0" xfId="0" applyFont="1" applyFill="1" applyAlignment="1">
      <alignment horizontal="left" vertical="center" wrapText="1"/>
    </xf>
    <xf numFmtId="0" fontId="9" fillId="4" borderId="0" xfId="0" applyFont="1" applyFill="1" applyBorder="1" applyAlignment="1">
      <alignment horizontal="left" vertical="center" wrapText="1"/>
    </xf>
    <xf numFmtId="0" fontId="9" fillId="4" borderId="18" xfId="0" applyFont="1" applyFill="1" applyBorder="1" applyAlignment="1">
      <alignment horizontal="left" vertical="center" wrapText="1"/>
    </xf>
    <xf numFmtId="0" fontId="9" fillId="4" borderId="19" xfId="0" applyFont="1" applyFill="1" applyBorder="1" applyAlignment="1">
      <alignment horizontal="left" vertical="center" wrapText="1"/>
    </xf>
    <xf numFmtId="0" fontId="13" fillId="4" borderId="15" xfId="0" applyFont="1" applyFill="1" applyBorder="1" applyAlignment="1">
      <alignment horizontal="left" vertical="center" wrapText="1"/>
    </xf>
    <xf numFmtId="0" fontId="5" fillId="4" borderId="12" xfId="0" applyFont="1" applyFill="1" applyBorder="1" applyAlignment="1">
      <alignment horizontal="center" vertical="center" wrapText="1"/>
    </xf>
    <xf numFmtId="0" fontId="5" fillId="4" borderId="15" xfId="0" applyFont="1" applyFill="1" applyBorder="1" applyAlignment="1">
      <alignment vertical="center" wrapText="1"/>
    </xf>
    <xf numFmtId="0" fontId="5" fillId="4" borderId="16" xfId="0" applyFont="1" applyFill="1" applyBorder="1" applyAlignment="1">
      <alignment vertical="center" wrapText="1"/>
    </xf>
    <xf numFmtId="0" fontId="5" fillId="4" borderId="17" xfId="0" applyFont="1" applyFill="1" applyBorder="1" applyAlignment="1">
      <alignment vertical="center" wrapText="1"/>
    </xf>
    <xf numFmtId="0" fontId="5" fillId="4" borderId="0" xfId="0" applyFont="1" applyFill="1" applyAlignment="1">
      <alignment vertical="center" wrapText="1"/>
    </xf>
    <xf numFmtId="0" fontId="5" fillId="4" borderId="0" xfId="0" applyFont="1" applyFill="1" applyBorder="1" applyAlignment="1">
      <alignment vertical="center" wrapText="1"/>
    </xf>
    <xf numFmtId="0" fontId="5" fillId="4" borderId="18" xfId="0" applyFont="1" applyFill="1" applyBorder="1" applyAlignment="1">
      <alignment vertical="center" wrapText="1"/>
    </xf>
    <xf numFmtId="0" fontId="5" fillId="4" borderId="19" xfId="0" applyFont="1" applyFill="1" applyBorder="1" applyAlignment="1">
      <alignment vertical="center" wrapText="1"/>
    </xf>
    <xf numFmtId="0" fontId="6" fillId="4" borderId="81" xfId="0" applyFont="1" applyFill="1" applyBorder="1" applyAlignment="1">
      <alignment horizontal="left" vertical="center"/>
    </xf>
    <xf numFmtId="0" fontId="5" fillId="4" borderId="82" xfId="0" applyFont="1" applyFill="1" applyBorder="1" applyAlignment="1">
      <alignment horizontal="left" vertical="center"/>
    </xf>
    <xf numFmtId="0" fontId="5" fillId="4" borderId="83" xfId="0" applyFont="1" applyFill="1" applyBorder="1" applyAlignment="1">
      <alignment horizontal="left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1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12" fillId="4" borderId="15" xfId="0" applyFont="1" applyFill="1" applyBorder="1" applyAlignment="1">
      <alignment horizontal="left" vertical="center" wrapText="1"/>
    </xf>
    <xf numFmtId="0" fontId="12" fillId="4" borderId="16" xfId="0" applyFont="1" applyFill="1" applyBorder="1" applyAlignment="1">
      <alignment horizontal="left" vertical="center" wrapText="1"/>
    </xf>
    <xf numFmtId="0" fontId="12" fillId="4" borderId="17" xfId="0" applyFont="1" applyFill="1" applyBorder="1" applyAlignment="1">
      <alignment horizontal="left" vertical="center" wrapText="1"/>
    </xf>
    <xf numFmtId="0" fontId="12" fillId="4" borderId="0" xfId="0" applyFont="1" applyFill="1" applyAlignment="1">
      <alignment horizontal="left" vertical="center" wrapText="1"/>
    </xf>
    <xf numFmtId="0" fontId="12" fillId="4" borderId="0" xfId="0" applyFont="1" applyFill="1" applyBorder="1" applyAlignment="1">
      <alignment horizontal="left" vertical="center" wrapText="1"/>
    </xf>
    <xf numFmtId="0" fontId="12" fillId="4" borderId="18" xfId="0" applyFont="1" applyFill="1" applyBorder="1" applyAlignment="1">
      <alignment horizontal="left" vertical="center" wrapText="1"/>
    </xf>
    <xf numFmtId="0" fontId="12" fillId="4" borderId="19" xfId="0" applyFont="1" applyFill="1" applyBorder="1" applyAlignment="1">
      <alignment horizontal="left" vertical="center" wrapText="1"/>
    </xf>
    <xf numFmtId="0" fontId="5" fillId="4" borderId="3" xfId="0" applyFont="1" applyFill="1" applyBorder="1" applyAlignment="1">
      <alignment horizontal="left" vertical="center" wrapText="1"/>
    </xf>
    <xf numFmtId="0" fontId="5" fillId="4" borderId="4" xfId="0" applyFont="1" applyFill="1" applyBorder="1" applyAlignment="1">
      <alignment horizontal="left" vertical="center" wrapText="1"/>
    </xf>
    <xf numFmtId="0" fontId="5" fillId="4" borderId="5" xfId="0" applyFont="1" applyFill="1" applyBorder="1" applyAlignment="1">
      <alignment horizontal="left" vertical="center" wrapText="1"/>
    </xf>
    <xf numFmtId="0" fontId="5" fillId="4" borderId="75" xfId="0" applyFont="1" applyFill="1" applyBorder="1" applyAlignment="1">
      <alignment horizontal="left" vertical="center" wrapText="1"/>
    </xf>
    <xf numFmtId="0" fontId="5" fillId="4" borderId="7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horizontal="left" vertical="center" wrapText="1"/>
    </xf>
    <xf numFmtId="0" fontId="5" fillId="4" borderId="1" xfId="0" applyFont="1" applyFill="1" applyBorder="1" applyAlignment="1">
      <alignment horizontal="left" vertical="center" wrapText="1"/>
    </xf>
    <xf numFmtId="0" fontId="5" fillId="4" borderId="7" xfId="0" applyFont="1" applyFill="1" applyBorder="1" applyAlignment="1">
      <alignment horizontal="left" vertical="center" wrapText="1"/>
    </xf>
    <xf numFmtId="0" fontId="5" fillId="4" borderId="8" xfId="0" applyFont="1" applyFill="1" applyBorder="1" applyAlignment="1">
      <alignment horizontal="left" vertical="center"/>
    </xf>
    <xf numFmtId="0" fontId="5" fillId="4" borderId="57" xfId="0" applyFont="1" applyFill="1" applyBorder="1" applyAlignment="1">
      <alignment horizontal="left" vertical="center"/>
    </xf>
    <xf numFmtId="0" fontId="5" fillId="4" borderId="14" xfId="0" applyFont="1" applyFill="1" applyBorder="1" applyAlignment="1">
      <alignment horizontal="left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</cellXfs>
  <cellStyles count="1">
    <cellStyle name="표준" xfId="0" builtinId="0"/>
  </cellStyles>
  <dxfs count="0"/>
  <tableStyles count="0" defaultTableStyle="TableStyleMedium2" defaultPivotStyle="PivotStyleLight16"/>
  <colors>
    <mruColors>
      <color rgb="FFCC00CC"/>
      <color rgb="FFFF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6.png"/><Relationship Id="rId18" Type="http://schemas.openxmlformats.org/officeDocument/2006/relationships/image" Target="../media/image71.png"/><Relationship Id="rId26" Type="http://schemas.openxmlformats.org/officeDocument/2006/relationships/image" Target="../media/image79.png"/><Relationship Id="rId21" Type="http://schemas.openxmlformats.org/officeDocument/2006/relationships/image" Target="../media/image74.png"/><Relationship Id="rId34" Type="http://schemas.openxmlformats.org/officeDocument/2006/relationships/image" Target="../media/image87.png"/><Relationship Id="rId7" Type="http://schemas.openxmlformats.org/officeDocument/2006/relationships/image" Target="../media/image60.png"/><Relationship Id="rId12" Type="http://schemas.openxmlformats.org/officeDocument/2006/relationships/image" Target="../media/image65.png"/><Relationship Id="rId17" Type="http://schemas.openxmlformats.org/officeDocument/2006/relationships/image" Target="../media/image70.png"/><Relationship Id="rId25" Type="http://schemas.openxmlformats.org/officeDocument/2006/relationships/image" Target="../media/image78.png"/><Relationship Id="rId33" Type="http://schemas.openxmlformats.org/officeDocument/2006/relationships/image" Target="../media/image86.png"/><Relationship Id="rId2" Type="http://schemas.openxmlformats.org/officeDocument/2006/relationships/image" Target="../media/image55.png"/><Relationship Id="rId16" Type="http://schemas.openxmlformats.org/officeDocument/2006/relationships/image" Target="../media/image69.png"/><Relationship Id="rId20" Type="http://schemas.openxmlformats.org/officeDocument/2006/relationships/image" Target="../media/image73.png"/><Relationship Id="rId29" Type="http://schemas.openxmlformats.org/officeDocument/2006/relationships/image" Target="../media/image82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11" Type="http://schemas.openxmlformats.org/officeDocument/2006/relationships/image" Target="../media/image64.png"/><Relationship Id="rId24" Type="http://schemas.openxmlformats.org/officeDocument/2006/relationships/image" Target="../media/image77.png"/><Relationship Id="rId32" Type="http://schemas.openxmlformats.org/officeDocument/2006/relationships/image" Target="../media/image85.png"/><Relationship Id="rId37" Type="http://schemas.openxmlformats.org/officeDocument/2006/relationships/image" Target="../media/image90.png"/><Relationship Id="rId5" Type="http://schemas.openxmlformats.org/officeDocument/2006/relationships/image" Target="../media/image58.png"/><Relationship Id="rId15" Type="http://schemas.openxmlformats.org/officeDocument/2006/relationships/image" Target="../media/image68.png"/><Relationship Id="rId23" Type="http://schemas.openxmlformats.org/officeDocument/2006/relationships/image" Target="../media/image76.png"/><Relationship Id="rId28" Type="http://schemas.openxmlformats.org/officeDocument/2006/relationships/image" Target="../media/image81.png"/><Relationship Id="rId36" Type="http://schemas.openxmlformats.org/officeDocument/2006/relationships/image" Target="../media/image89.png"/><Relationship Id="rId10" Type="http://schemas.openxmlformats.org/officeDocument/2006/relationships/image" Target="../media/image63.png"/><Relationship Id="rId19" Type="http://schemas.openxmlformats.org/officeDocument/2006/relationships/image" Target="../media/image72.png"/><Relationship Id="rId31" Type="http://schemas.openxmlformats.org/officeDocument/2006/relationships/image" Target="../media/image84.png"/><Relationship Id="rId4" Type="http://schemas.openxmlformats.org/officeDocument/2006/relationships/image" Target="../media/image57.png"/><Relationship Id="rId9" Type="http://schemas.openxmlformats.org/officeDocument/2006/relationships/image" Target="../media/image62.png"/><Relationship Id="rId14" Type="http://schemas.openxmlformats.org/officeDocument/2006/relationships/image" Target="../media/image67.png"/><Relationship Id="rId22" Type="http://schemas.openxmlformats.org/officeDocument/2006/relationships/image" Target="../media/image75.png"/><Relationship Id="rId27" Type="http://schemas.openxmlformats.org/officeDocument/2006/relationships/image" Target="../media/image80.png"/><Relationship Id="rId30" Type="http://schemas.openxmlformats.org/officeDocument/2006/relationships/image" Target="../media/image83.png"/><Relationship Id="rId35" Type="http://schemas.openxmlformats.org/officeDocument/2006/relationships/image" Target="../media/image88.png"/><Relationship Id="rId8" Type="http://schemas.openxmlformats.org/officeDocument/2006/relationships/image" Target="../media/image61.png"/><Relationship Id="rId3" Type="http://schemas.openxmlformats.org/officeDocument/2006/relationships/image" Target="../media/image5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151</xdr:colOff>
      <xdr:row>24</xdr:row>
      <xdr:rowOff>8282</xdr:rowOff>
    </xdr:from>
    <xdr:to>
      <xdr:col>5</xdr:col>
      <xdr:colOff>8282</xdr:colOff>
      <xdr:row>33</xdr:row>
      <xdr:rowOff>55267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B8046A5-01B8-47B2-BFC8-95B7789E3FAC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7608" y="2468217"/>
          <a:ext cx="2757957" cy="182070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685800</xdr:colOff>
      <xdr:row>33</xdr:row>
      <xdr:rowOff>182218</xdr:rowOff>
    </xdr:from>
    <xdr:to>
      <xdr:col>5</xdr:col>
      <xdr:colOff>0</xdr:colOff>
      <xdr:row>43</xdr:row>
      <xdr:rowOff>49694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F68272-2478-4393-9C7C-DBAEE392CA94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4646544"/>
          <a:ext cx="2751483" cy="192860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43</xdr:row>
      <xdr:rowOff>165653</xdr:rowOff>
    </xdr:from>
    <xdr:to>
      <xdr:col>5</xdr:col>
      <xdr:colOff>1</xdr:colOff>
      <xdr:row>53</xdr:row>
      <xdr:rowOff>41415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15AE28-631F-47AE-8EE1-36A8945DCF1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8" y="6211957"/>
          <a:ext cx="2749826" cy="1962978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54</xdr:row>
      <xdr:rowOff>0</xdr:rowOff>
    </xdr:from>
    <xdr:to>
      <xdr:col>4</xdr:col>
      <xdr:colOff>676274</xdr:colOff>
      <xdr:row>64</xdr:row>
      <xdr:rowOff>48454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0904507-D831-437B-ABB4-1D694043250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799" y="8010525"/>
          <a:ext cx="2733675" cy="2124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209549</xdr:rowOff>
    </xdr:from>
    <xdr:to>
      <xdr:col>4</xdr:col>
      <xdr:colOff>666750</xdr:colOff>
      <xdr:row>72</xdr:row>
      <xdr:rowOff>105602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C7305C3-5193-4B3A-90A4-8F1D872193C3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9953624"/>
          <a:ext cx="272415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4</xdr:col>
      <xdr:colOff>666750</xdr:colOff>
      <xdr:row>83</xdr:row>
      <xdr:rowOff>7868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3B56D4A-A333-46A4-910C-B239A4D0E6A4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1896725"/>
          <a:ext cx="2724150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84</xdr:row>
      <xdr:rowOff>138318</xdr:rowOff>
    </xdr:from>
    <xdr:to>
      <xdr:col>4</xdr:col>
      <xdr:colOff>683315</xdr:colOff>
      <xdr:row>92</xdr:row>
      <xdr:rowOff>108086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B9E78E0-F856-4D2D-94BC-AFBE655391BA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022" y="12959796"/>
          <a:ext cx="2729119" cy="1526899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94</xdr:row>
      <xdr:rowOff>0</xdr:rowOff>
    </xdr:from>
    <xdr:to>
      <xdr:col>4</xdr:col>
      <xdr:colOff>657224</xdr:colOff>
      <xdr:row>103</xdr:row>
      <xdr:rowOff>172279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0F77CE9-BC03-43EA-9FA8-DFA6A91B02F3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799" y="15782925"/>
          <a:ext cx="2714625" cy="2057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4</xdr:col>
      <xdr:colOff>676275</xdr:colOff>
      <xdr:row>113</xdr:row>
      <xdr:rowOff>45967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88FEDCA-A467-494D-AF30-C6E8359DB9DF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17726025"/>
          <a:ext cx="2733675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4</xdr:col>
      <xdr:colOff>666750</xdr:colOff>
      <xdr:row>123</xdr:row>
      <xdr:rowOff>134180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AF4715C-795B-4167-BC70-5A39056B6DA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19669125"/>
          <a:ext cx="27241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123</xdr:row>
      <xdr:rowOff>209549</xdr:rowOff>
    </xdr:from>
    <xdr:to>
      <xdr:col>4</xdr:col>
      <xdr:colOff>676274</xdr:colOff>
      <xdr:row>133</xdr:row>
      <xdr:rowOff>10353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58DA993-B6EF-4894-80CE-0D0E55EC76AF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799" y="21612224"/>
          <a:ext cx="2733675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209549</xdr:rowOff>
    </xdr:from>
    <xdr:to>
      <xdr:col>4</xdr:col>
      <xdr:colOff>647700</xdr:colOff>
      <xdr:row>143</xdr:row>
      <xdr:rowOff>57977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596F40-B4B9-425C-9A14-88392F64FA42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23555324"/>
          <a:ext cx="27051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4</xdr:col>
      <xdr:colOff>657225</xdr:colOff>
      <xdr:row>153</xdr:row>
      <xdr:rowOff>134179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5A6D7C-B2B2-4955-82BD-A7660FA7F22F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25498425"/>
          <a:ext cx="2714625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66675</xdr:rowOff>
    </xdr:from>
    <xdr:to>
      <xdr:col>4</xdr:col>
      <xdr:colOff>666750</xdr:colOff>
      <xdr:row>163</xdr:row>
      <xdr:rowOff>77028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DAE99A3-8D34-40F8-A2A2-B19A76FBF7E7}"/>
            </a:ext>
          </a:extLst>
        </xdr:cNvPr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27508200"/>
          <a:ext cx="2724150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1</xdr:rowOff>
    </xdr:from>
    <xdr:to>
      <xdr:col>5</xdr:col>
      <xdr:colOff>0</xdr:colOff>
      <xdr:row>173</xdr:row>
      <xdr:rowOff>57980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490B783-CB35-4DCA-9AB2-077399E37654}"/>
            </a:ext>
          </a:extLst>
        </xdr:cNvPr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29384626"/>
          <a:ext cx="27432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4</xdr:col>
      <xdr:colOff>676275</xdr:colOff>
      <xdr:row>184</xdr:row>
      <xdr:rowOff>826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11ED30A-53C1-44CC-9BE1-7A16F805C538}"/>
            </a:ext>
          </a:extLst>
        </xdr:cNvPr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31327725"/>
          <a:ext cx="2733675" cy="207645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183</xdr:row>
      <xdr:rowOff>209549</xdr:rowOff>
    </xdr:from>
    <xdr:to>
      <xdr:col>4</xdr:col>
      <xdr:colOff>657224</xdr:colOff>
      <xdr:row>193</xdr:row>
      <xdr:rowOff>29404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43C4473-0C95-42AD-8BA1-05A0069EBFE4}"/>
            </a:ext>
          </a:extLst>
        </xdr:cNvPr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799" y="33270824"/>
          <a:ext cx="271462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4</xdr:col>
      <xdr:colOff>600075</xdr:colOff>
      <xdr:row>203</xdr:row>
      <xdr:rowOff>143704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ECD61EE-2189-4EBE-AC28-C6BC35EC3D12}"/>
            </a:ext>
          </a:extLst>
        </xdr:cNvPr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35213925"/>
          <a:ext cx="26574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4</xdr:col>
      <xdr:colOff>676275</xdr:colOff>
      <xdr:row>213</xdr:row>
      <xdr:rowOff>162752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D8EDB47-6A38-48C9-A34C-F8496601BEC8}"/>
            </a:ext>
          </a:extLst>
        </xdr:cNvPr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37157025"/>
          <a:ext cx="2733675" cy="2047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4</xdr:col>
      <xdr:colOff>638175</xdr:colOff>
      <xdr:row>223</xdr:row>
      <xdr:rowOff>143704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D7632FE-EAEC-4B9C-BBCB-521CD02F6BEA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39100125"/>
          <a:ext cx="26955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4</xdr:col>
      <xdr:colOff>542925</xdr:colOff>
      <xdr:row>233</xdr:row>
      <xdr:rowOff>55493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AA6C394-FDCD-4ADD-98BE-A70CA0CAB227}"/>
            </a:ext>
          </a:extLst>
        </xdr:cNvPr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41043225"/>
          <a:ext cx="2600325" cy="19335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234</xdr:row>
      <xdr:rowOff>47624</xdr:rowOff>
    </xdr:from>
    <xdr:to>
      <xdr:col>4</xdr:col>
      <xdr:colOff>604837</xdr:colOff>
      <xdr:row>243</xdr:row>
      <xdr:rowOff>7868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740373-CDD6-4B67-947D-8B6BDCE8D08B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43033949"/>
          <a:ext cx="2576512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244</xdr:row>
      <xdr:rowOff>104773</xdr:rowOff>
    </xdr:from>
    <xdr:to>
      <xdr:col>2</xdr:col>
      <xdr:colOff>581024</xdr:colOff>
      <xdr:row>248</xdr:row>
      <xdr:rowOff>124239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5175A-2DFB-46C9-8C0C-377CD536AA3A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1999" y="45034198"/>
          <a:ext cx="1190625" cy="876302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249</xdr:row>
      <xdr:rowOff>28576</xdr:rowOff>
    </xdr:from>
    <xdr:to>
      <xdr:col>2</xdr:col>
      <xdr:colOff>576262</xdr:colOff>
      <xdr:row>253</xdr:row>
      <xdr:rowOff>88416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243979D-F449-44F1-B571-D6A7EE28828E}"/>
            </a:ext>
          </a:extLst>
        </xdr:cNvPr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2475" y="45929551"/>
          <a:ext cx="1195387" cy="890587"/>
        </a:xfrm>
        <a:prstGeom prst="rect">
          <a:avLst/>
        </a:prstGeom>
      </xdr:spPr>
    </xdr:pic>
    <xdr:clientData/>
  </xdr:twoCellAnchor>
  <xdr:twoCellAnchor editAs="oneCell">
    <xdr:from>
      <xdr:col>2</xdr:col>
      <xdr:colOff>633414</xdr:colOff>
      <xdr:row>244</xdr:row>
      <xdr:rowOff>100014</xdr:rowOff>
    </xdr:from>
    <xdr:to>
      <xdr:col>4</xdr:col>
      <xdr:colOff>638176</xdr:colOff>
      <xdr:row>248</xdr:row>
      <xdr:rowOff>116993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26DAE85-C8C3-410B-AA9B-0CA6737F93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05014" y="45029439"/>
          <a:ext cx="1376362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109537</xdr:colOff>
      <xdr:row>247</xdr:row>
      <xdr:rowOff>28575</xdr:rowOff>
    </xdr:from>
    <xdr:to>
      <xdr:col>3</xdr:col>
      <xdr:colOff>404813</xdr:colOff>
      <xdr:row>251</xdr:row>
      <xdr:rowOff>121753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17FF5AF-D055-46B3-B5C3-DB4EBB1B8136}"/>
            </a:ext>
          </a:extLst>
        </xdr:cNvPr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1137" y="45548550"/>
          <a:ext cx="981076" cy="923926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249</xdr:row>
      <xdr:rowOff>28575</xdr:rowOff>
    </xdr:from>
    <xdr:to>
      <xdr:col>4</xdr:col>
      <xdr:colOff>623886</xdr:colOff>
      <xdr:row>253</xdr:row>
      <xdr:rowOff>93178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40B9ED8-A162-40E1-9CB6-D3B1A2969F88}"/>
            </a:ext>
          </a:extLst>
        </xdr:cNvPr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9775" y="45929550"/>
          <a:ext cx="1357311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390524</xdr:colOff>
      <xdr:row>254</xdr:row>
      <xdr:rowOff>95250</xdr:rowOff>
    </xdr:from>
    <xdr:to>
      <xdr:col>4</xdr:col>
      <xdr:colOff>11429</xdr:colOff>
      <xdr:row>259</xdr:row>
      <xdr:rowOff>39785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4FCBC5D-562B-486A-93BA-37B48DE18289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6324" y="46967775"/>
          <a:ext cx="1678305" cy="98234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259</xdr:row>
      <xdr:rowOff>104774</xdr:rowOff>
    </xdr:from>
    <xdr:to>
      <xdr:col>2</xdr:col>
      <xdr:colOff>647700</xdr:colOff>
      <xdr:row>263</xdr:row>
      <xdr:rowOff>112229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F9528EC-2D2E-4DC5-AF1E-B533B84ACB62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8675" y="47948849"/>
          <a:ext cx="1190625" cy="8382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259</xdr:row>
      <xdr:rowOff>119061</xdr:rowOff>
    </xdr:from>
    <xdr:to>
      <xdr:col>4</xdr:col>
      <xdr:colOff>547687</xdr:colOff>
      <xdr:row>263</xdr:row>
      <xdr:rowOff>116992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C8B1C3AE-9BDA-418B-894D-7C9D64188CE4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85974" y="47963136"/>
          <a:ext cx="1204913" cy="82867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264</xdr:row>
      <xdr:rowOff>176211</xdr:rowOff>
    </xdr:from>
    <xdr:to>
      <xdr:col>4</xdr:col>
      <xdr:colOff>566737</xdr:colOff>
      <xdr:row>273</xdr:row>
      <xdr:rowOff>96075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C427EE4-C03D-462A-8E4E-59883580CCBC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9150" y="48991836"/>
          <a:ext cx="2490787" cy="180498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274</xdr:row>
      <xdr:rowOff>161925</xdr:rowOff>
    </xdr:from>
    <xdr:to>
      <xdr:col>4</xdr:col>
      <xdr:colOff>585788</xdr:colOff>
      <xdr:row>283</xdr:row>
      <xdr:rowOff>105605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650F945D-6DB0-426D-AC0D-7062C2D94AF9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0" y="50920650"/>
          <a:ext cx="2471738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284</xdr:row>
      <xdr:rowOff>142875</xdr:rowOff>
    </xdr:from>
    <xdr:to>
      <xdr:col>4</xdr:col>
      <xdr:colOff>576263</xdr:colOff>
      <xdr:row>293</xdr:row>
      <xdr:rowOff>91317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159802F-E0DB-49F8-A43A-15309D219ADA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8674" y="52844700"/>
          <a:ext cx="2490789" cy="18335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294</xdr:row>
      <xdr:rowOff>47625</xdr:rowOff>
    </xdr:from>
    <xdr:to>
      <xdr:col>4</xdr:col>
      <xdr:colOff>590550</xdr:colOff>
      <xdr:row>303</xdr:row>
      <xdr:rowOff>143703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B163EC0-B4A3-497B-A1DD-15A125C7E252}"/>
            </a:ext>
          </a:extLst>
        </xdr:cNvPr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8200" y="54692550"/>
          <a:ext cx="2495550" cy="19812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304</xdr:row>
      <xdr:rowOff>166687</xdr:rowOff>
    </xdr:from>
    <xdr:to>
      <xdr:col>4</xdr:col>
      <xdr:colOff>3810</xdr:colOff>
      <xdr:row>309</xdr:row>
      <xdr:rowOff>91536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E88A40C-443A-4596-BB02-419503959B50}"/>
            </a:ext>
          </a:extLst>
        </xdr:cNvPr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09650" y="56754712"/>
          <a:ext cx="173736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309</xdr:row>
      <xdr:rowOff>190500</xdr:rowOff>
    </xdr:from>
    <xdr:to>
      <xdr:col>2</xdr:col>
      <xdr:colOff>352424</xdr:colOff>
      <xdr:row>313</xdr:row>
      <xdr:rowOff>88100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63B36C0-B4DB-4A6F-AFCF-E6FF5A409C0D}"/>
            </a:ext>
          </a:extLst>
        </xdr:cNvPr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0099" y="57750075"/>
          <a:ext cx="923925" cy="728346"/>
        </a:xfrm>
        <a:prstGeom prst="rect">
          <a:avLst/>
        </a:prstGeom>
      </xdr:spPr>
    </xdr:pic>
    <xdr:clientData/>
  </xdr:twoCellAnchor>
  <xdr:twoCellAnchor editAs="oneCell">
    <xdr:from>
      <xdr:col>2</xdr:col>
      <xdr:colOff>490537</xdr:colOff>
      <xdr:row>309</xdr:row>
      <xdr:rowOff>185736</xdr:rowOff>
    </xdr:from>
    <xdr:to>
      <xdr:col>4</xdr:col>
      <xdr:colOff>528637</xdr:colOff>
      <xdr:row>313</xdr:row>
      <xdr:rowOff>93178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EEEDFDA-0603-4B76-9EF5-6DA2A98551B5}"/>
            </a:ext>
          </a:extLst>
        </xdr:cNvPr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62137" y="57745311"/>
          <a:ext cx="1409700" cy="73818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314</xdr:row>
      <xdr:rowOff>104775</xdr:rowOff>
    </xdr:from>
    <xdr:to>
      <xdr:col>4</xdr:col>
      <xdr:colOff>547688</xdr:colOff>
      <xdr:row>323</xdr:row>
      <xdr:rowOff>124653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0C6B5AB-5AF0-46C1-8FF2-9CADB2C2894D}"/>
            </a:ext>
          </a:extLst>
        </xdr:cNvPr>
        <xdr:cNvPicPr/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4862" y="58635900"/>
          <a:ext cx="2486026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324</xdr:row>
      <xdr:rowOff>71437</xdr:rowOff>
    </xdr:from>
    <xdr:to>
      <xdr:col>4</xdr:col>
      <xdr:colOff>585787</xdr:colOff>
      <xdr:row>333</xdr:row>
      <xdr:rowOff>120098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1448E67-0DE1-4D3D-AC28-FFDCB2985897}"/>
            </a:ext>
          </a:extLst>
        </xdr:cNvPr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0574" y="60545662"/>
          <a:ext cx="2538413" cy="19288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333</xdr:row>
      <xdr:rowOff>180975</xdr:rowOff>
    </xdr:from>
    <xdr:to>
      <xdr:col>4</xdr:col>
      <xdr:colOff>566738</xdr:colOff>
      <xdr:row>343</xdr:row>
      <xdr:rowOff>17808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46A070C-A850-4481-8063-77A340025D46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52476" y="62369700"/>
          <a:ext cx="2557462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344</xdr:row>
      <xdr:rowOff>90486</xdr:rowOff>
    </xdr:from>
    <xdr:to>
      <xdr:col>3</xdr:col>
      <xdr:colOff>147637</xdr:colOff>
      <xdr:row>349</xdr:row>
      <xdr:rowOff>69573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E3559FF-4F56-4019-AE5F-CE7E4B85C974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1524" y="64374711"/>
          <a:ext cx="1433513" cy="1014413"/>
        </a:xfrm>
        <a:prstGeom prst="rect">
          <a:avLst/>
        </a:prstGeom>
      </xdr:spPr>
    </xdr:pic>
    <xdr:clientData/>
  </xdr:twoCellAnchor>
  <xdr:twoCellAnchor editAs="oneCell">
    <xdr:from>
      <xdr:col>2</xdr:col>
      <xdr:colOff>385762</xdr:colOff>
      <xdr:row>347</xdr:row>
      <xdr:rowOff>104774</xdr:rowOff>
    </xdr:from>
    <xdr:to>
      <xdr:col>4</xdr:col>
      <xdr:colOff>566737</xdr:colOff>
      <xdr:row>353</xdr:row>
      <xdr:rowOff>107880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9DCB267-9FAA-4E87-961A-7B40928F270B}"/>
            </a:ext>
          </a:extLst>
        </xdr:cNvPr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57362" y="64960499"/>
          <a:ext cx="1552575" cy="1262063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354</xdr:row>
      <xdr:rowOff>42861</xdr:rowOff>
    </xdr:from>
    <xdr:to>
      <xdr:col>4</xdr:col>
      <xdr:colOff>590550</xdr:colOff>
      <xdr:row>363</xdr:row>
      <xdr:rowOff>27125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3D22743-33CA-4FE2-9AAB-64A04E670926}"/>
            </a:ext>
          </a:extLst>
        </xdr:cNvPr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95337" y="66232086"/>
          <a:ext cx="2538413" cy="185737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364</xdr:row>
      <xdr:rowOff>90487</xdr:rowOff>
    </xdr:from>
    <xdr:to>
      <xdr:col>4</xdr:col>
      <xdr:colOff>585788</xdr:colOff>
      <xdr:row>373</xdr:row>
      <xdr:rowOff>139147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C40CFEB-6972-4E40-A4E0-B52C25832957}"/>
            </a:ext>
          </a:extLst>
        </xdr:cNvPr>
        <xdr:cNvPicPr/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57238" y="68184712"/>
          <a:ext cx="2571750" cy="1928812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</xdr:colOff>
      <xdr:row>374</xdr:row>
      <xdr:rowOff>142875</xdr:rowOff>
    </xdr:from>
    <xdr:to>
      <xdr:col>4</xdr:col>
      <xdr:colOff>614363</xdr:colOff>
      <xdr:row>383</xdr:row>
      <xdr:rowOff>77235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6EE7F0F-D9BF-43E4-BC0F-8667F3A29450}"/>
            </a:ext>
          </a:extLst>
        </xdr:cNvPr>
        <xdr:cNvPicPr/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6762" y="70142100"/>
          <a:ext cx="2590801" cy="18145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384</xdr:row>
      <xdr:rowOff>166687</xdr:rowOff>
    </xdr:from>
    <xdr:to>
      <xdr:col>4</xdr:col>
      <xdr:colOff>595312</xdr:colOff>
      <xdr:row>393</xdr:row>
      <xdr:rowOff>17601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A2540B1-D003-433B-AC56-6C1838EAF8E8}"/>
            </a:ext>
          </a:extLst>
        </xdr:cNvPr>
        <xdr:cNvPicPr/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1050" y="72070912"/>
          <a:ext cx="2557462" cy="173355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161923</xdr:colOff>
      <xdr:row>394</xdr:row>
      <xdr:rowOff>100012</xdr:rowOff>
    </xdr:from>
    <xdr:to>
      <xdr:col>4</xdr:col>
      <xdr:colOff>542925</xdr:colOff>
      <xdr:row>403</xdr:row>
      <xdr:rowOff>105811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507A046-A3F9-42B8-B910-E206B6FFF330}"/>
            </a:ext>
          </a:extLst>
        </xdr:cNvPr>
        <xdr:cNvPicPr/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47723" y="73909237"/>
          <a:ext cx="2438402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142873</xdr:colOff>
      <xdr:row>404</xdr:row>
      <xdr:rowOff>123825</xdr:rowOff>
    </xdr:from>
    <xdr:to>
      <xdr:col>4</xdr:col>
      <xdr:colOff>500062</xdr:colOff>
      <xdr:row>413</xdr:row>
      <xdr:rowOff>62948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D0DEB61-14CE-414B-BFB3-37AD4A22E141}"/>
            </a:ext>
          </a:extLst>
        </xdr:cNvPr>
        <xdr:cNvPicPr/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28673" y="75838050"/>
          <a:ext cx="2414589" cy="1819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415</xdr:row>
      <xdr:rowOff>0</xdr:rowOff>
    </xdr:from>
    <xdr:to>
      <xdr:col>4</xdr:col>
      <xdr:colOff>523875</xdr:colOff>
      <xdr:row>423</xdr:row>
      <xdr:rowOff>19878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897573D7-9712-440B-9699-4E764522EDC0}"/>
            </a:ext>
          </a:extLst>
        </xdr:cNvPr>
        <xdr:cNvPicPr/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47725" y="77809725"/>
          <a:ext cx="2419350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424</xdr:row>
      <xdr:rowOff>147638</xdr:rowOff>
    </xdr:from>
    <xdr:to>
      <xdr:col>4</xdr:col>
      <xdr:colOff>571500</xdr:colOff>
      <xdr:row>433</xdr:row>
      <xdr:rowOff>8075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942E91CD-F15D-4BDC-BA6D-ABB5D2DDE98C}"/>
            </a:ext>
          </a:extLst>
        </xdr:cNvPr>
        <xdr:cNvPicPr/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7249" y="79671863"/>
          <a:ext cx="2457451" cy="1724024"/>
        </a:xfrm>
        <a:prstGeom prst="rect">
          <a:avLst/>
        </a:prstGeom>
      </xdr:spPr>
    </xdr:pic>
    <xdr:clientData/>
  </xdr:twoCellAnchor>
  <xdr:twoCellAnchor editAs="oneCell">
    <xdr:from>
      <xdr:col>1</xdr:col>
      <xdr:colOff>319087</xdr:colOff>
      <xdr:row>436</xdr:row>
      <xdr:rowOff>114300</xdr:rowOff>
    </xdr:from>
    <xdr:to>
      <xdr:col>4</xdr:col>
      <xdr:colOff>268287</xdr:colOff>
      <xdr:row>441</xdr:row>
      <xdr:rowOff>87989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7E563E0D-DC72-4A4C-A121-A3FDBF28B701}"/>
            </a:ext>
          </a:extLst>
        </xdr:cNvPr>
        <xdr:cNvPicPr/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4887" y="81924525"/>
          <a:ext cx="2006600" cy="1028065"/>
        </a:xfrm>
        <a:prstGeom prst="rect">
          <a:avLst/>
        </a:prstGeom>
      </xdr:spPr>
    </xdr:pic>
    <xdr:clientData/>
  </xdr:twoCellAnchor>
  <xdr:twoCellAnchor editAs="oneCell">
    <xdr:from>
      <xdr:col>13</xdr:col>
      <xdr:colOff>679174</xdr:colOff>
      <xdr:row>3</xdr:row>
      <xdr:rowOff>339587</xdr:rowOff>
    </xdr:from>
    <xdr:to>
      <xdr:col>18</xdr:col>
      <xdr:colOff>394407</xdr:colOff>
      <xdr:row>16</xdr:row>
      <xdr:rowOff>182217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CF546701-1D7C-4C1E-B5E2-B3533C930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16109" y="911087"/>
          <a:ext cx="3632907" cy="246821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14</xdr:row>
      <xdr:rowOff>0</xdr:rowOff>
    </xdr:from>
    <xdr:to>
      <xdr:col>6</xdr:col>
      <xdr:colOff>476250</xdr:colOff>
      <xdr:row>21</xdr:row>
      <xdr:rowOff>137544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296F7BB-7D8F-4E79-B6B5-317212FA49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352"/>
        <a:stretch/>
      </xdr:blipFill>
      <xdr:spPr>
        <a:xfrm>
          <a:off x="3411141" y="2428875"/>
          <a:ext cx="2268140" cy="135793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35</xdr:row>
      <xdr:rowOff>0</xdr:rowOff>
    </xdr:from>
    <xdr:to>
      <xdr:col>8</xdr:col>
      <xdr:colOff>670890</xdr:colOff>
      <xdr:row>40</xdr:row>
      <xdr:rowOff>9013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28F873D-4455-477D-A70D-0AC1B9BBD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37283" y="4572000"/>
          <a:ext cx="2733260" cy="978078"/>
        </a:xfrm>
        <a:prstGeom prst="rect">
          <a:avLst/>
        </a:prstGeom>
      </xdr:spPr>
    </xdr:pic>
    <xdr:clientData/>
  </xdr:twoCellAnchor>
  <xdr:twoCellAnchor editAs="oneCell">
    <xdr:from>
      <xdr:col>1</xdr:col>
      <xdr:colOff>240196</xdr:colOff>
      <xdr:row>34</xdr:row>
      <xdr:rowOff>182217</xdr:rowOff>
    </xdr:from>
    <xdr:to>
      <xdr:col>4</xdr:col>
      <xdr:colOff>646044</xdr:colOff>
      <xdr:row>39</xdr:row>
      <xdr:rowOff>182810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455B3FF-D4BD-43C6-837A-B81D2C408F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7505"/>
        <a:stretch/>
      </xdr:blipFill>
      <xdr:spPr>
        <a:xfrm>
          <a:off x="927653" y="7040217"/>
          <a:ext cx="2716695" cy="9696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733011</xdr:colOff>
      <xdr:row>17</xdr:row>
      <xdr:rowOff>24848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106165-DA19-4025-831F-020006D48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7" y="2269435"/>
          <a:ext cx="733011" cy="977348"/>
        </a:xfrm>
        <a:prstGeom prst="rect">
          <a:avLst/>
        </a:prstGeom>
      </xdr:spPr>
    </xdr:pic>
    <xdr:clientData/>
  </xdr:twoCellAnchor>
  <xdr:twoCellAnchor editAs="oneCell">
    <xdr:from>
      <xdr:col>1</xdr:col>
      <xdr:colOff>750716</xdr:colOff>
      <xdr:row>12</xdr:row>
      <xdr:rowOff>8283</xdr:rowOff>
    </xdr:from>
    <xdr:to>
      <xdr:col>2</xdr:col>
      <xdr:colOff>849693</xdr:colOff>
      <xdr:row>17</xdr:row>
      <xdr:rowOff>16565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EC4AF9A-FAD6-4E40-B3A4-8D672AC67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38173" y="2277718"/>
          <a:ext cx="852694" cy="960782"/>
        </a:xfrm>
        <a:prstGeom prst="rect">
          <a:avLst/>
        </a:prstGeom>
      </xdr:spPr>
    </xdr:pic>
    <xdr:clientData/>
  </xdr:twoCellAnchor>
  <xdr:twoCellAnchor editAs="oneCell">
    <xdr:from>
      <xdr:col>3</xdr:col>
      <xdr:colOff>73306</xdr:colOff>
      <xdr:row>12</xdr:row>
      <xdr:rowOff>8282</xdr:rowOff>
    </xdr:from>
    <xdr:to>
      <xdr:col>3</xdr:col>
      <xdr:colOff>667477</xdr:colOff>
      <xdr:row>17</xdr:row>
      <xdr:rowOff>24847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3C796C0D-C9D5-46FD-B7B6-E19EF275A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84154" y="2277717"/>
          <a:ext cx="594171" cy="96906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791605</xdr:colOff>
      <xdr:row>17</xdr:row>
      <xdr:rowOff>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52651C97-FED7-42A8-8F7E-6F0820B23B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998304" y="2269435"/>
          <a:ext cx="791605" cy="9525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6</xdr:col>
      <xdr:colOff>3516</xdr:colOff>
      <xdr:row>17</xdr:row>
      <xdr:rowOff>8282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190B351-3B51-43A3-8804-50F9437A8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0" y="2269435"/>
          <a:ext cx="690973" cy="960782"/>
        </a:xfrm>
        <a:prstGeom prst="rect">
          <a:avLst/>
        </a:prstGeom>
      </xdr:spPr>
    </xdr:pic>
    <xdr:clientData/>
  </xdr:twoCellAnchor>
  <xdr:twoCellAnchor editAs="oneCell">
    <xdr:from>
      <xdr:col>6</xdr:col>
      <xdr:colOff>41413</xdr:colOff>
      <xdr:row>12</xdr:row>
      <xdr:rowOff>0</xdr:rowOff>
    </xdr:from>
    <xdr:to>
      <xdr:col>6</xdr:col>
      <xdr:colOff>637760</xdr:colOff>
      <xdr:row>17</xdr:row>
      <xdr:rowOff>20486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4500DC0-AF31-4B00-84A8-24F1176A1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538870" y="2269435"/>
          <a:ext cx="596347" cy="972986"/>
        </a:xfrm>
        <a:prstGeom prst="rect">
          <a:avLst/>
        </a:prstGeom>
      </xdr:spPr>
    </xdr:pic>
    <xdr:clientData/>
  </xdr:twoCellAnchor>
  <xdr:twoCellAnchor editAs="oneCell">
    <xdr:from>
      <xdr:col>7</xdr:col>
      <xdr:colOff>57979</xdr:colOff>
      <xdr:row>12</xdr:row>
      <xdr:rowOff>0</xdr:rowOff>
    </xdr:from>
    <xdr:to>
      <xdr:col>7</xdr:col>
      <xdr:colOff>654326</xdr:colOff>
      <xdr:row>17</xdr:row>
      <xdr:rowOff>20486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668E01D-9AF2-43B4-A9CB-2895C3F15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242892" y="2269435"/>
          <a:ext cx="596347" cy="97298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11</xdr:row>
      <xdr:rowOff>182218</xdr:rowOff>
    </xdr:from>
    <xdr:to>
      <xdr:col>9</xdr:col>
      <xdr:colOff>16565</xdr:colOff>
      <xdr:row>16</xdr:row>
      <xdr:rowOff>166064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1D9E3EE8-D904-48EC-897F-D0927095E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72371" y="2261153"/>
          <a:ext cx="704020" cy="936346"/>
        </a:xfrm>
        <a:prstGeom prst="rect">
          <a:avLst/>
        </a:prstGeom>
      </xdr:spPr>
    </xdr:pic>
    <xdr:clientData/>
  </xdr:twoCellAnchor>
  <xdr:twoCellAnchor editAs="oneCell">
    <xdr:from>
      <xdr:col>10</xdr:col>
      <xdr:colOff>41413</xdr:colOff>
      <xdr:row>12</xdr:row>
      <xdr:rowOff>8283</xdr:rowOff>
    </xdr:from>
    <xdr:to>
      <xdr:col>11</xdr:col>
      <xdr:colOff>0</xdr:colOff>
      <xdr:row>17</xdr:row>
      <xdr:rowOff>418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2EC072D-B735-4FFC-A7DF-D1B5A28AC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88696" y="2277718"/>
          <a:ext cx="646043" cy="94463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728870</xdr:colOff>
      <xdr:row>17</xdr:row>
      <xdr:rowOff>2911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4D16AAB3-5CA9-4649-9495-0DBF6BE55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934739" y="2269435"/>
          <a:ext cx="728870" cy="955411"/>
        </a:xfrm>
        <a:prstGeom prst="rect">
          <a:avLst/>
        </a:prstGeom>
      </xdr:spPr>
    </xdr:pic>
    <xdr:clientData/>
  </xdr:twoCellAnchor>
  <xdr:twoCellAnchor editAs="oneCell">
    <xdr:from>
      <xdr:col>12</xdr:col>
      <xdr:colOff>24848</xdr:colOff>
      <xdr:row>12</xdr:row>
      <xdr:rowOff>8282</xdr:rowOff>
    </xdr:from>
    <xdr:to>
      <xdr:col>13</xdr:col>
      <xdr:colOff>24848</xdr:colOff>
      <xdr:row>16</xdr:row>
      <xdr:rowOff>170287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FC0A5696-B560-466C-BB6C-573F8F80C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647044" y="2277717"/>
          <a:ext cx="786848" cy="924005"/>
        </a:xfrm>
        <a:prstGeom prst="rect">
          <a:avLst/>
        </a:prstGeom>
      </xdr:spPr>
    </xdr:pic>
    <xdr:clientData/>
  </xdr:twoCellAnchor>
  <xdr:twoCellAnchor editAs="oneCell">
    <xdr:from>
      <xdr:col>6</xdr:col>
      <xdr:colOff>438978</xdr:colOff>
      <xdr:row>45</xdr:row>
      <xdr:rowOff>16565</xdr:rowOff>
    </xdr:from>
    <xdr:to>
      <xdr:col>7</xdr:col>
      <xdr:colOff>455542</xdr:colOff>
      <xdr:row>49</xdr:row>
      <xdr:rowOff>174345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3BE053B-30AB-4438-8BD0-85440B1DC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936435" y="9003195"/>
          <a:ext cx="704020" cy="936346"/>
        </a:xfrm>
        <a:prstGeom prst="rect">
          <a:avLst/>
        </a:prstGeom>
      </xdr:spPr>
    </xdr:pic>
    <xdr:clientData/>
  </xdr:twoCellAnchor>
  <xdr:twoCellAnchor editAs="oneCell">
    <xdr:from>
      <xdr:col>1</xdr:col>
      <xdr:colOff>314739</xdr:colOff>
      <xdr:row>55</xdr:row>
      <xdr:rowOff>16566</xdr:rowOff>
    </xdr:from>
    <xdr:to>
      <xdr:col>3</xdr:col>
      <xdr:colOff>66261</xdr:colOff>
      <xdr:row>60</xdr:row>
      <xdr:rowOff>4237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CF1DB289-5AF1-4956-8A8C-3B018C48A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2196" y="10941327"/>
          <a:ext cx="1374913" cy="956736"/>
        </a:xfrm>
        <a:prstGeom prst="rect">
          <a:avLst/>
        </a:prstGeom>
      </xdr:spPr>
    </xdr:pic>
    <xdr:clientData/>
  </xdr:twoCellAnchor>
  <xdr:twoCellAnchor editAs="oneCell">
    <xdr:from>
      <xdr:col>3</xdr:col>
      <xdr:colOff>237416</xdr:colOff>
      <xdr:row>54</xdr:row>
      <xdr:rowOff>182218</xdr:rowOff>
    </xdr:from>
    <xdr:to>
      <xdr:col>4</xdr:col>
      <xdr:colOff>538369</xdr:colOff>
      <xdr:row>59</xdr:row>
      <xdr:rowOff>180442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9E3C04C4-7D24-45F6-94B6-9BD973B64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48264" y="10916479"/>
          <a:ext cx="988409" cy="967289"/>
        </a:xfrm>
        <a:prstGeom prst="rect">
          <a:avLst/>
        </a:prstGeom>
      </xdr:spPr>
    </xdr:pic>
    <xdr:clientData/>
  </xdr:twoCellAnchor>
  <xdr:twoCellAnchor editAs="oneCell">
    <xdr:from>
      <xdr:col>5</xdr:col>
      <xdr:colOff>372718</xdr:colOff>
      <xdr:row>55</xdr:row>
      <xdr:rowOff>8283</xdr:rowOff>
    </xdr:from>
    <xdr:to>
      <xdr:col>8</xdr:col>
      <xdr:colOff>223631</xdr:colOff>
      <xdr:row>59</xdr:row>
      <xdr:rowOff>182323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6F5F327-BF23-481F-A335-D76FECC50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182718" y="10933044"/>
          <a:ext cx="1913283" cy="952605"/>
        </a:xfrm>
        <a:prstGeom prst="rect">
          <a:avLst/>
        </a:prstGeom>
      </xdr:spPr>
    </xdr:pic>
    <xdr:clientData/>
  </xdr:twoCellAnchor>
  <xdr:twoCellAnchor editAs="oneCell">
    <xdr:from>
      <xdr:col>1</xdr:col>
      <xdr:colOff>472109</xdr:colOff>
      <xdr:row>65</xdr:row>
      <xdr:rowOff>8282</xdr:rowOff>
    </xdr:from>
    <xdr:to>
      <xdr:col>4</xdr:col>
      <xdr:colOff>231914</xdr:colOff>
      <xdr:row>70</xdr:row>
      <xdr:rowOff>590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D1E9D86C-46A9-473A-B5DB-F8455833B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59566" y="12871173"/>
          <a:ext cx="2070652" cy="961374"/>
        </a:xfrm>
        <a:prstGeom prst="rect">
          <a:avLst/>
        </a:prstGeom>
      </xdr:spPr>
    </xdr:pic>
    <xdr:clientData/>
  </xdr:twoCellAnchor>
  <xdr:twoCellAnchor editAs="oneCell">
    <xdr:from>
      <xdr:col>6</xdr:col>
      <xdr:colOff>314740</xdr:colOff>
      <xdr:row>75</xdr:row>
      <xdr:rowOff>8283</xdr:rowOff>
    </xdr:from>
    <xdr:to>
      <xdr:col>7</xdr:col>
      <xdr:colOff>356306</xdr:colOff>
      <xdr:row>80</xdr:row>
      <xdr:rowOff>8283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7F049-1121-4769-AB88-B62BBAE09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812197" y="14809305"/>
          <a:ext cx="729022" cy="969065"/>
        </a:xfrm>
        <a:prstGeom prst="rect">
          <a:avLst/>
        </a:prstGeom>
      </xdr:spPr>
    </xdr:pic>
    <xdr:clientData/>
  </xdr:twoCellAnchor>
  <xdr:twoCellAnchor editAs="oneCell">
    <xdr:from>
      <xdr:col>7</xdr:col>
      <xdr:colOff>13850</xdr:colOff>
      <xdr:row>95</xdr:row>
      <xdr:rowOff>57980</xdr:rowOff>
    </xdr:from>
    <xdr:to>
      <xdr:col>8</xdr:col>
      <xdr:colOff>289724</xdr:colOff>
      <xdr:row>99</xdr:row>
      <xdr:rowOff>173937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4728D0A-23C8-4311-A143-27760C64B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198763" y="18735263"/>
          <a:ext cx="963331" cy="894522"/>
        </a:xfrm>
        <a:prstGeom prst="rect">
          <a:avLst/>
        </a:prstGeom>
      </xdr:spPr>
    </xdr:pic>
    <xdr:clientData/>
  </xdr:twoCellAnchor>
  <xdr:twoCellAnchor editAs="oneCell">
    <xdr:from>
      <xdr:col>6</xdr:col>
      <xdr:colOff>157369</xdr:colOff>
      <xdr:row>115</xdr:row>
      <xdr:rowOff>24848</xdr:rowOff>
    </xdr:from>
    <xdr:to>
      <xdr:col>7</xdr:col>
      <xdr:colOff>256761</xdr:colOff>
      <xdr:row>119</xdr:row>
      <xdr:rowOff>170287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C5672033-4FF0-4047-B41E-5A6DA8040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654826" y="22578391"/>
          <a:ext cx="786848" cy="924005"/>
        </a:xfrm>
        <a:prstGeom prst="rect">
          <a:avLst/>
        </a:prstGeom>
      </xdr:spPr>
    </xdr:pic>
    <xdr:clientData/>
  </xdr:twoCellAnchor>
  <xdr:twoCellAnchor editAs="oneCell">
    <xdr:from>
      <xdr:col>1</xdr:col>
      <xdr:colOff>720587</xdr:colOff>
      <xdr:row>125</xdr:row>
      <xdr:rowOff>0</xdr:rowOff>
    </xdr:from>
    <xdr:to>
      <xdr:col>4</xdr:col>
      <xdr:colOff>229023</xdr:colOff>
      <xdr:row>130</xdr:row>
      <xdr:rowOff>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6D11019-645C-4254-8AFB-B1207F56E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408044" y="24491674"/>
          <a:ext cx="1819283" cy="969065"/>
        </a:xfrm>
        <a:prstGeom prst="rect">
          <a:avLst/>
        </a:prstGeom>
      </xdr:spPr>
    </xdr:pic>
    <xdr:clientData/>
  </xdr:twoCellAnchor>
  <xdr:oneCellAnchor>
    <xdr:from>
      <xdr:col>7</xdr:col>
      <xdr:colOff>13850</xdr:colOff>
      <xdr:row>145</xdr:row>
      <xdr:rowOff>57980</xdr:rowOff>
    </xdr:from>
    <xdr:ext cx="963331" cy="894522"/>
    <xdr:pic>
      <xdr:nvPicPr>
        <xdr:cNvPr id="31" name="그림 30">
          <a:extLst>
            <a:ext uri="{FF2B5EF4-FFF2-40B4-BE49-F238E27FC236}">
              <a16:creationId xmlns:a16="http://schemas.microsoft.com/office/drawing/2014/main" id="{8B0B9D06-C765-4FC1-9480-A904810D5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198763" y="18735263"/>
          <a:ext cx="963331" cy="894522"/>
        </a:xfrm>
        <a:prstGeom prst="rect">
          <a:avLst/>
        </a:prstGeom>
      </xdr:spPr>
    </xdr:pic>
    <xdr:clientData/>
  </xdr:oneCellAnchor>
  <xdr:twoCellAnchor editAs="oneCell">
    <xdr:from>
      <xdr:col>5</xdr:col>
      <xdr:colOff>198784</xdr:colOff>
      <xdr:row>135</xdr:row>
      <xdr:rowOff>8282</xdr:rowOff>
    </xdr:from>
    <xdr:to>
      <xdr:col>8</xdr:col>
      <xdr:colOff>472110</xdr:colOff>
      <xdr:row>139</xdr:row>
      <xdr:rowOff>179161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8E8B860-6D67-4A0C-A822-5FBCD163C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008784" y="26438086"/>
          <a:ext cx="2335696" cy="949445"/>
        </a:xfrm>
        <a:prstGeom prst="rect">
          <a:avLst/>
        </a:prstGeom>
      </xdr:spPr>
    </xdr:pic>
    <xdr:clientData/>
  </xdr:twoCellAnchor>
  <xdr:twoCellAnchor editAs="oneCell">
    <xdr:from>
      <xdr:col>5</xdr:col>
      <xdr:colOff>273327</xdr:colOff>
      <xdr:row>164</xdr:row>
      <xdr:rowOff>182219</xdr:rowOff>
    </xdr:from>
    <xdr:to>
      <xdr:col>8</xdr:col>
      <xdr:colOff>447261</xdr:colOff>
      <xdr:row>170</xdr:row>
      <xdr:rowOff>8296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A1F388C5-C052-45B1-ACCF-80E2E90F7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083327" y="32235915"/>
          <a:ext cx="2236304" cy="9856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4</xdr:col>
      <xdr:colOff>809664</xdr:colOff>
      <xdr:row>177</xdr:row>
      <xdr:rowOff>132522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190A9A29-F65D-4566-A2F5-33FD99AC1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87457" y="34182326"/>
          <a:ext cx="3120511" cy="53008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175</xdr:row>
      <xdr:rowOff>0</xdr:rowOff>
    </xdr:from>
    <xdr:to>
      <xdr:col>9</xdr:col>
      <xdr:colOff>16565</xdr:colOff>
      <xdr:row>178</xdr:row>
      <xdr:rowOff>68645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D892891D-297F-4D7C-B601-E75182AEA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810000" y="34182326"/>
          <a:ext cx="2766391" cy="656710"/>
        </a:xfrm>
        <a:prstGeom prst="rect">
          <a:avLst/>
        </a:prstGeom>
      </xdr:spPr>
    </xdr:pic>
    <xdr:clientData/>
  </xdr:twoCellAnchor>
  <xdr:twoCellAnchor editAs="oneCell">
    <xdr:from>
      <xdr:col>1</xdr:col>
      <xdr:colOff>24849</xdr:colOff>
      <xdr:row>185</xdr:row>
      <xdr:rowOff>74544</xdr:rowOff>
    </xdr:from>
    <xdr:to>
      <xdr:col>5</xdr:col>
      <xdr:colOff>0</xdr:colOff>
      <xdr:row>189</xdr:row>
      <xdr:rowOff>131636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77B753F3-993F-4D96-93B4-A04D3C540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12306" y="36195001"/>
          <a:ext cx="3097694" cy="835657"/>
        </a:xfrm>
        <a:prstGeom prst="rect">
          <a:avLst/>
        </a:prstGeom>
      </xdr:spPr>
    </xdr:pic>
    <xdr:clientData/>
  </xdr:twoCellAnchor>
  <xdr:twoCellAnchor editAs="oneCell">
    <xdr:from>
      <xdr:col>5</xdr:col>
      <xdr:colOff>563217</xdr:colOff>
      <xdr:row>185</xdr:row>
      <xdr:rowOff>16565</xdr:rowOff>
    </xdr:from>
    <xdr:to>
      <xdr:col>8</xdr:col>
      <xdr:colOff>190499</xdr:colOff>
      <xdr:row>189</xdr:row>
      <xdr:rowOff>185468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2565FBC-FB3D-422E-9241-6AF1102B4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373217" y="36137022"/>
          <a:ext cx="1689652" cy="947468"/>
        </a:xfrm>
        <a:prstGeom prst="rect">
          <a:avLst/>
        </a:prstGeom>
      </xdr:spPr>
    </xdr:pic>
    <xdr:clientData/>
  </xdr:twoCellAnchor>
  <xdr:twoCellAnchor editAs="oneCell">
    <xdr:from>
      <xdr:col>1</xdr:col>
      <xdr:colOff>704021</xdr:colOff>
      <xdr:row>195</xdr:row>
      <xdr:rowOff>16566</xdr:rowOff>
    </xdr:from>
    <xdr:to>
      <xdr:col>4</xdr:col>
      <xdr:colOff>314739</xdr:colOff>
      <xdr:row>199</xdr:row>
      <xdr:rowOff>185765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6BC1345B-8FC6-4CBD-9B2D-8B98D573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91478" y="38075153"/>
          <a:ext cx="1921565" cy="947764"/>
        </a:xfrm>
        <a:prstGeom prst="rect">
          <a:avLst/>
        </a:prstGeom>
      </xdr:spPr>
    </xdr:pic>
    <xdr:clientData/>
  </xdr:twoCellAnchor>
  <xdr:twoCellAnchor editAs="oneCell">
    <xdr:from>
      <xdr:col>5</xdr:col>
      <xdr:colOff>513522</xdr:colOff>
      <xdr:row>205</xdr:row>
      <xdr:rowOff>8283</xdr:rowOff>
    </xdr:from>
    <xdr:to>
      <xdr:col>8</xdr:col>
      <xdr:colOff>140804</xdr:colOff>
      <xdr:row>209</xdr:row>
      <xdr:rowOff>177185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8545A0D7-86C8-484A-B82B-CEF92CA72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323522" y="40005000"/>
          <a:ext cx="1689652" cy="947468"/>
        </a:xfrm>
        <a:prstGeom prst="rect">
          <a:avLst/>
        </a:prstGeom>
      </xdr:spPr>
    </xdr:pic>
    <xdr:clientData/>
  </xdr:twoCellAnchor>
  <xdr:twoCellAnchor editAs="oneCell">
    <xdr:from>
      <xdr:col>6</xdr:col>
      <xdr:colOff>24847</xdr:colOff>
      <xdr:row>215</xdr:row>
      <xdr:rowOff>0</xdr:rowOff>
    </xdr:from>
    <xdr:to>
      <xdr:col>8</xdr:col>
      <xdr:colOff>57977</xdr:colOff>
      <xdr:row>219</xdr:row>
      <xdr:rowOff>183468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8D2350AC-82A2-4620-A647-99A714610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522304" y="41934848"/>
          <a:ext cx="1408043" cy="962033"/>
        </a:xfrm>
        <a:prstGeom prst="rect">
          <a:avLst/>
        </a:prstGeom>
      </xdr:spPr>
    </xdr:pic>
    <xdr:clientData/>
  </xdr:twoCellAnchor>
  <xdr:twoCellAnchor editAs="oneCell">
    <xdr:from>
      <xdr:col>5</xdr:col>
      <xdr:colOff>653791</xdr:colOff>
      <xdr:row>25</xdr:row>
      <xdr:rowOff>17103</xdr:rowOff>
    </xdr:from>
    <xdr:to>
      <xdr:col>8</xdr:col>
      <xdr:colOff>240198</xdr:colOff>
      <xdr:row>30</xdr:row>
      <xdr:rowOff>6971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6A909BF3-EF12-4740-923E-6EC1B7AF9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16200000">
          <a:off x="4808713" y="4799116"/>
          <a:ext cx="958933" cy="1648777"/>
        </a:xfrm>
        <a:prstGeom prst="rect">
          <a:avLst/>
        </a:prstGeom>
      </xdr:spPr>
    </xdr:pic>
    <xdr:clientData/>
  </xdr:twoCellAnchor>
  <xdr:twoCellAnchor editAs="oneCell">
    <xdr:from>
      <xdr:col>5</xdr:col>
      <xdr:colOff>397565</xdr:colOff>
      <xdr:row>65</xdr:row>
      <xdr:rowOff>24848</xdr:rowOff>
    </xdr:from>
    <xdr:to>
      <xdr:col>8</xdr:col>
      <xdr:colOff>405847</xdr:colOff>
      <xdr:row>70</xdr:row>
      <xdr:rowOff>17156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634BD75C-C5A6-4AC3-AC25-916FE821E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207565" y="12887739"/>
          <a:ext cx="2070652" cy="961374"/>
        </a:xfrm>
        <a:prstGeom prst="rect">
          <a:avLst/>
        </a:prstGeom>
      </xdr:spPr>
    </xdr:pic>
    <xdr:clientData/>
  </xdr:twoCellAnchor>
  <xdr:twoCellAnchor editAs="oneCell">
    <xdr:from>
      <xdr:col>6</xdr:col>
      <xdr:colOff>140806</xdr:colOff>
      <xdr:row>84</xdr:row>
      <xdr:rowOff>182217</xdr:rowOff>
    </xdr:from>
    <xdr:to>
      <xdr:col>7</xdr:col>
      <xdr:colOff>521806</xdr:colOff>
      <xdr:row>89</xdr:row>
      <xdr:rowOff>162891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529BB0DE-AAAA-422B-9C37-AF7A1F921D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638263" y="16730869"/>
          <a:ext cx="1068456" cy="949739"/>
        </a:xfrm>
        <a:prstGeom prst="rect">
          <a:avLst/>
        </a:prstGeom>
      </xdr:spPr>
    </xdr:pic>
    <xdr:clientData/>
  </xdr:twoCellAnchor>
  <xdr:twoCellAnchor editAs="oneCell">
    <xdr:from>
      <xdr:col>6</xdr:col>
      <xdr:colOff>82827</xdr:colOff>
      <xdr:row>155</xdr:row>
      <xdr:rowOff>41414</xdr:rowOff>
    </xdr:from>
    <xdr:to>
      <xdr:col>7</xdr:col>
      <xdr:colOff>612915</xdr:colOff>
      <xdr:row>159</xdr:row>
      <xdr:rowOff>162925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12F49716-5F7C-495A-A313-59626B644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580284" y="30347479"/>
          <a:ext cx="1217544" cy="900076"/>
        </a:xfrm>
        <a:prstGeom prst="rect">
          <a:avLst/>
        </a:prstGeom>
      </xdr:spPr>
    </xdr:pic>
    <xdr:clientData/>
  </xdr:twoCellAnchor>
  <xdr:twoCellAnchor editAs="oneCell">
    <xdr:from>
      <xdr:col>6</xdr:col>
      <xdr:colOff>289891</xdr:colOff>
      <xdr:row>195</xdr:row>
      <xdr:rowOff>49695</xdr:rowOff>
    </xdr:from>
    <xdr:to>
      <xdr:col>7</xdr:col>
      <xdr:colOff>418657</xdr:colOff>
      <xdr:row>200</xdr:row>
      <xdr:rowOff>16565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182E6857-97BA-4248-9A9B-14F73F5C8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787348" y="38108282"/>
          <a:ext cx="816222" cy="935935"/>
        </a:xfrm>
        <a:prstGeom prst="rect">
          <a:avLst/>
        </a:prstGeom>
      </xdr:spPr>
    </xdr:pic>
    <xdr:clientData/>
  </xdr:twoCellAnchor>
  <xdr:twoCellAnchor editAs="oneCell">
    <xdr:from>
      <xdr:col>13</xdr:col>
      <xdr:colOff>66262</xdr:colOff>
      <xdr:row>11</xdr:row>
      <xdr:rowOff>173935</xdr:rowOff>
    </xdr:from>
    <xdr:to>
      <xdr:col>13</xdr:col>
      <xdr:colOff>864750</xdr:colOff>
      <xdr:row>16</xdr:row>
      <xdr:rowOff>182217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1F8FCA94-370F-4719-8FF8-85687CB494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25001" y="2252870"/>
          <a:ext cx="798488" cy="960782"/>
        </a:xfrm>
        <a:prstGeom prst="rect">
          <a:avLst/>
        </a:prstGeom>
      </xdr:spPr>
    </xdr:pic>
    <xdr:clientData/>
  </xdr:twoCellAnchor>
  <xdr:twoCellAnchor editAs="oneCell">
    <xdr:from>
      <xdr:col>5</xdr:col>
      <xdr:colOff>82826</xdr:colOff>
      <xdr:row>235</xdr:row>
      <xdr:rowOff>8283</xdr:rowOff>
    </xdr:from>
    <xdr:to>
      <xdr:col>8</xdr:col>
      <xdr:colOff>612913</xdr:colOff>
      <xdr:row>239</xdr:row>
      <xdr:rowOff>181845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121CDA71-A3D0-4304-B0DD-F337F6DDE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883301" y="45918783"/>
          <a:ext cx="2587487" cy="954612"/>
        </a:xfrm>
        <a:prstGeom prst="rect">
          <a:avLst/>
        </a:prstGeom>
      </xdr:spPr>
    </xdr:pic>
    <xdr:clientData/>
  </xdr:twoCellAnchor>
  <xdr:oneCellAnchor>
    <xdr:from>
      <xdr:col>7</xdr:col>
      <xdr:colOff>179503</xdr:colOff>
      <xdr:row>245</xdr:row>
      <xdr:rowOff>41415</xdr:rowOff>
    </xdr:from>
    <xdr:ext cx="963331" cy="894522"/>
    <xdr:pic>
      <xdr:nvPicPr>
        <xdr:cNvPr id="47" name="그림 46">
          <a:extLst>
            <a:ext uri="{FF2B5EF4-FFF2-40B4-BE49-F238E27FC236}">
              <a16:creationId xmlns:a16="http://schemas.microsoft.com/office/drawing/2014/main" id="{31C3B8BC-9C0B-46D7-99D2-16F096917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351578" y="47895015"/>
          <a:ext cx="963331" cy="894522"/>
        </a:xfrm>
        <a:prstGeom prst="rect">
          <a:avLst/>
        </a:prstGeom>
      </xdr:spPr>
    </xdr:pic>
    <xdr:clientData/>
  </xdr:oneCellAnchor>
  <xdr:twoCellAnchor editAs="oneCell">
    <xdr:from>
      <xdr:col>5</xdr:col>
      <xdr:colOff>289891</xdr:colOff>
      <xdr:row>264</xdr:row>
      <xdr:rowOff>182217</xdr:rowOff>
    </xdr:from>
    <xdr:to>
      <xdr:col>8</xdr:col>
      <xdr:colOff>463825</xdr:colOff>
      <xdr:row>270</xdr:row>
      <xdr:rowOff>8294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F03533BF-61AF-4346-9D23-490EF90CD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090366" y="51731517"/>
          <a:ext cx="2231334" cy="988127"/>
        </a:xfrm>
        <a:prstGeom prst="rect">
          <a:avLst/>
        </a:prstGeom>
      </xdr:spPr>
    </xdr:pic>
    <xdr:clientData/>
  </xdr:twoCellAnchor>
  <xdr:twoCellAnchor editAs="oneCell">
    <xdr:from>
      <xdr:col>1</xdr:col>
      <xdr:colOff>554935</xdr:colOff>
      <xdr:row>274</xdr:row>
      <xdr:rowOff>182218</xdr:rowOff>
    </xdr:from>
    <xdr:to>
      <xdr:col>4</xdr:col>
      <xdr:colOff>165653</xdr:colOff>
      <xdr:row>279</xdr:row>
      <xdr:rowOff>160916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D0E0BC04-A452-4AA5-B0F3-A69984960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40735" y="53674618"/>
          <a:ext cx="1915768" cy="950248"/>
        </a:xfrm>
        <a:prstGeom prst="rect">
          <a:avLst/>
        </a:prstGeom>
      </xdr:spPr>
    </xdr:pic>
    <xdr:clientData/>
  </xdr:twoCellAnchor>
  <xdr:twoCellAnchor editAs="oneCell">
    <xdr:from>
      <xdr:col>1</xdr:col>
      <xdr:colOff>542925</xdr:colOff>
      <xdr:row>335</xdr:row>
      <xdr:rowOff>19050</xdr:rowOff>
    </xdr:from>
    <xdr:to>
      <xdr:col>4</xdr:col>
      <xdr:colOff>222578</xdr:colOff>
      <xdr:row>340</xdr:row>
      <xdr:rowOff>47625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790A0D68-68E4-43B3-9B46-632C089177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28725" y="65322450"/>
          <a:ext cx="1984703" cy="9810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335</xdr:row>
      <xdr:rowOff>0</xdr:rowOff>
    </xdr:from>
    <xdr:to>
      <xdr:col>9</xdr:col>
      <xdr:colOff>16565</xdr:colOff>
      <xdr:row>338</xdr:row>
      <xdr:rowOff>87695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E0823579-7BF2-4EFA-AC96-566AE2AFE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800475" y="65303400"/>
          <a:ext cx="2759765" cy="6591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355</xdr:row>
      <xdr:rowOff>0</xdr:rowOff>
    </xdr:from>
    <xdr:to>
      <xdr:col>4</xdr:col>
      <xdr:colOff>726110</xdr:colOff>
      <xdr:row>359</xdr:row>
      <xdr:rowOff>152400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86C4D027-5152-4E74-AC74-B060B26FF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85800" y="69113400"/>
          <a:ext cx="3031160" cy="9144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405</xdr:row>
      <xdr:rowOff>0</xdr:rowOff>
    </xdr:from>
    <xdr:to>
      <xdr:col>8</xdr:col>
      <xdr:colOff>8282</xdr:colOff>
      <xdr:row>409</xdr:row>
      <xdr:rowOff>153116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91555A8-0BC2-4CED-B85E-A962107CD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800475" y="78638400"/>
          <a:ext cx="2065682" cy="915116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425</xdr:row>
      <xdr:rowOff>0</xdr:rowOff>
    </xdr:from>
    <xdr:to>
      <xdr:col>8</xdr:col>
      <xdr:colOff>613705</xdr:colOff>
      <xdr:row>429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6D9435EB-6ABD-437A-B4C3-C5F8BC8D0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800476" y="82448400"/>
          <a:ext cx="2671104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425</xdr:row>
      <xdr:rowOff>0</xdr:rowOff>
    </xdr:from>
    <xdr:to>
      <xdr:col>4</xdr:col>
      <xdr:colOff>726110</xdr:colOff>
      <xdr:row>429</xdr:row>
      <xdr:rowOff>152400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D9AACD48-6A6E-4D84-99B8-18457BBED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85800" y="82448400"/>
          <a:ext cx="3031160" cy="9144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435</xdr:row>
      <xdr:rowOff>0</xdr:rowOff>
    </xdr:from>
    <xdr:to>
      <xdr:col>8</xdr:col>
      <xdr:colOff>273326</xdr:colOff>
      <xdr:row>439</xdr:row>
      <xdr:rowOff>189929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85AD8D0-D821-4F12-87F1-B2662090F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800475" y="84353400"/>
          <a:ext cx="2330726" cy="951929"/>
        </a:xfrm>
        <a:prstGeom prst="rect">
          <a:avLst/>
        </a:prstGeom>
      </xdr:spPr>
    </xdr:pic>
    <xdr:clientData/>
  </xdr:twoCellAnchor>
  <xdr:oneCellAnchor>
    <xdr:from>
      <xdr:col>5</xdr:col>
      <xdr:colOff>554935</xdr:colOff>
      <xdr:row>274</xdr:row>
      <xdr:rowOff>182218</xdr:rowOff>
    </xdr:from>
    <xdr:ext cx="1921565" cy="947764"/>
    <xdr:pic>
      <xdr:nvPicPr>
        <xdr:cNvPr id="59" name="그림 58">
          <a:extLst>
            <a:ext uri="{FF2B5EF4-FFF2-40B4-BE49-F238E27FC236}">
              <a16:creationId xmlns:a16="http://schemas.microsoft.com/office/drawing/2014/main" id="{72E445EB-9A5A-46F1-9963-A3BA39DDD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42392" y="53555348"/>
          <a:ext cx="1921565" cy="947764"/>
        </a:xfrm>
        <a:prstGeom prst="rect">
          <a:avLst/>
        </a:prstGeom>
      </xdr:spPr>
    </xdr:pic>
    <xdr:clientData/>
  </xdr:oneCellAnchor>
  <xdr:twoCellAnchor editAs="oneCell">
    <xdr:from>
      <xdr:col>6</xdr:col>
      <xdr:colOff>8283</xdr:colOff>
      <xdr:row>295</xdr:row>
      <xdr:rowOff>8284</xdr:rowOff>
    </xdr:from>
    <xdr:to>
      <xdr:col>8</xdr:col>
      <xdr:colOff>66262</xdr:colOff>
      <xdr:row>299</xdr:row>
      <xdr:rowOff>165950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1C1576C7-1528-4A99-9425-629DE8110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505740" y="57448175"/>
          <a:ext cx="1432892" cy="936232"/>
        </a:xfrm>
        <a:prstGeom prst="rect">
          <a:avLst/>
        </a:prstGeom>
      </xdr:spPr>
    </xdr:pic>
    <xdr:clientData/>
  </xdr:twoCellAnchor>
  <xdr:twoCellAnchor editAs="oneCell">
    <xdr:from>
      <xdr:col>5</xdr:col>
      <xdr:colOff>670891</xdr:colOff>
      <xdr:row>375</xdr:row>
      <xdr:rowOff>0</xdr:rowOff>
    </xdr:from>
    <xdr:to>
      <xdr:col>8</xdr:col>
      <xdr:colOff>115956</xdr:colOff>
      <xdr:row>379</xdr:row>
      <xdr:rowOff>187450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527A4458-E583-46F6-B78A-3B66E6E26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480891" y="72779283"/>
          <a:ext cx="1507435" cy="949450"/>
        </a:xfrm>
        <a:prstGeom prst="rect">
          <a:avLst/>
        </a:prstGeom>
      </xdr:spPr>
    </xdr:pic>
    <xdr:clientData/>
  </xdr:twoCellAnchor>
  <xdr:twoCellAnchor editAs="oneCell">
    <xdr:from>
      <xdr:col>5</xdr:col>
      <xdr:colOff>56321</xdr:colOff>
      <xdr:row>355</xdr:row>
      <xdr:rowOff>19877</xdr:rowOff>
    </xdr:from>
    <xdr:to>
      <xdr:col>8</xdr:col>
      <xdr:colOff>678798</xdr:colOff>
      <xdr:row>359</xdr:row>
      <xdr:rowOff>66260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5F24E7F-DD5D-451A-9E27-D23B1763E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866321" y="68989160"/>
          <a:ext cx="2684847" cy="80838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T445"/>
  <sheetViews>
    <sheetView zoomScale="115" zoomScaleNormal="115" workbookViewId="0">
      <pane ySplit="17" topLeftCell="A42" activePane="bottomLeft" state="frozen"/>
      <selection pane="bottomLeft" activeCell="P19" sqref="P19"/>
    </sheetView>
  </sheetViews>
  <sheetFormatPr defaultRowHeight="15"/>
  <cols>
    <col min="1" max="17" width="9" style="134"/>
    <col min="18" max="18" width="15.375" style="134" bestFit="1" customWidth="1"/>
    <col min="19" max="19" width="13.75" style="134" bestFit="1" customWidth="1"/>
    <col min="20" max="16384" width="9" style="134"/>
  </cols>
  <sheetData>
    <row r="2" spans="1:20">
      <c r="B2" s="154" t="s">
        <v>1</v>
      </c>
      <c r="C2" s="155"/>
      <c r="D2" s="155"/>
      <c r="E2" s="155"/>
      <c r="F2" s="155"/>
      <c r="G2" s="155"/>
      <c r="H2" s="155"/>
      <c r="I2" s="155"/>
      <c r="J2" s="155"/>
      <c r="K2" s="155"/>
      <c r="L2" s="155"/>
      <c r="M2" s="155"/>
      <c r="N2" s="155"/>
      <c r="O2" s="155"/>
      <c r="P2" s="155"/>
      <c r="Q2" s="156"/>
    </row>
    <row r="3" spans="1:20">
      <c r="B3" s="157"/>
      <c r="C3" s="158"/>
      <c r="D3" s="158"/>
      <c r="E3" s="158"/>
      <c r="F3" s="158"/>
      <c r="G3" s="158"/>
      <c r="H3" s="158"/>
      <c r="I3" s="158"/>
      <c r="J3" s="158"/>
      <c r="K3" s="158"/>
      <c r="L3" s="158"/>
      <c r="M3" s="158"/>
      <c r="N3" s="158"/>
      <c r="O3" s="158"/>
      <c r="P3" s="158"/>
      <c r="Q3" s="159"/>
    </row>
    <row r="4" spans="1:20" ht="27.75">
      <c r="B4" s="135" t="s">
        <v>539</v>
      </c>
    </row>
    <row r="5" spans="1:20">
      <c r="A5" s="136"/>
      <c r="B5" s="186" t="s">
        <v>442</v>
      </c>
      <c r="C5" s="187"/>
      <c r="D5" s="187"/>
      <c r="E5" s="187"/>
      <c r="F5" s="187"/>
      <c r="G5" s="187"/>
      <c r="H5" s="187"/>
      <c r="I5" s="187"/>
      <c r="J5" s="187"/>
      <c r="K5" s="187"/>
      <c r="L5" s="187"/>
      <c r="M5" s="187"/>
      <c r="N5" s="187"/>
      <c r="O5" s="187"/>
      <c r="P5" s="187"/>
      <c r="Q5" s="188"/>
    </row>
    <row r="6" spans="1:20" ht="13.5" customHeight="1">
      <c r="A6" s="136"/>
      <c r="B6" s="178" t="s">
        <v>455</v>
      </c>
      <c r="C6" s="179"/>
      <c r="D6" s="179"/>
      <c r="E6" s="179"/>
      <c r="F6" s="179"/>
      <c r="G6" s="179"/>
      <c r="H6" s="179"/>
      <c r="I6" s="179"/>
      <c r="J6" s="179"/>
      <c r="K6" s="179"/>
      <c r="L6" s="179"/>
      <c r="M6" s="179"/>
      <c r="N6" s="179"/>
      <c r="O6" s="179"/>
      <c r="P6" s="179"/>
      <c r="Q6" s="180"/>
    </row>
    <row r="7" spans="1:20">
      <c r="A7" s="136"/>
      <c r="B7" s="181"/>
      <c r="C7" s="169"/>
      <c r="D7" s="169"/>
      <c r="E7" s="169"/>
      <c r="F7" s="169"/>
      <c r="G7" s="169"/>
      <c r="H7" s="169"/>
      <c r="I7" s="169"/>
      <c r="J7" s="169"/>
      <c r="K7" s="169"/>
      <c r="L7" s="169"/>
      <c r="M7" s="169"/>
      <c r="N7" s="169"/>
      <c r="O7" s="169"/>
      <c r="P7" s="169"/>
      <c r="Q7" s="182"/>
    </row>
    <row r="8" spans="1:20">
      <c r="A8" s="136"/>
      <c r="B8" s="183"/>
      <c r="C8" s="184"/>
      <c r="D8" s="184"/>
      <c r="E8" s="184"/>
      <c r="F8" s="184"/>
      <c r="G8" s="184"/>
      <c r="H8" s="184"/>
      <c r="I8" s="184"/>
      <c r="J8" s="184"/>
      <c r="K8" s="184"/>
      <c r="L8" s="184"/>
      <c r="M8" s="184"/>
      <c r="N8" s="184"/>
      <c r="O8" s="184"/>
      <c r="P8" s="184"/>
      <c r="Q8" s="185"/>
    </row>
    <row r="9" spans="1:20">
      <c r="A9" s="136"/>
      <c r="B9" s="186" t="s">
        <v>443</v>
      </c>
      <c r="C9" s="187"/>
      <c r="D9" s="187"/>
      <c r="E9" s="187"/>
      <c r="F9" s="187"/>
      <c r="G9" s="187"/>
      <c r="H9" s="187"/>
      <c r="I9" s="187"/>
      <c r="J9" s="187"/>
      <c r="K9" s="187"/>
      <c r="L9" s="187"/>
      <c r="M9" s="187"/>
      <c r="N9" s="187"/>
      <c r="O9" s="187"/>
      <c r="P9" s="187"/>
      <c r="Q9" s="188"/>
    </row>
    <row r="10" spans="1:20">
      <c r="A10" s="136"/>
      <c r="B10" s="186" t="s">
        <v>444</v>
      </c>
      <c r="C10" s="187"/>
      <c r="D10" s="187"/>
      <c r="E10" s="187"/>
      <c r="F10" s="187"/>
      <c r="G10" s="187"/>
      <c r="H10" s="187"/>
      <c r="I10" s="187"/>
      <c r="J10" s="187"/>
      <c r="K10" s="187"/>
      <c r="L10" s="187"/>
      <c r="M10" s="187"/>
      <c r="N10" s="187"/>
      <c r="O10" s="187"/>
      <c r="P10" s="187"/>
      <c r="Q10" s="188"/>
    </row>
    <row r="11" spans="1:20">
      <c r="A11" s="136"/>
      <c r="B11" s="186" t="s">
        <v>287</v>
      </c>
      <c r="C11" s="187"/>
      <c r="D11" s="187"/>
      <c r="E11" s="187"/>
      <c r="F11" s="187"/>
      <c r="G11" s="187"/>
      <c r="H11" s="187"/>
      <c r="I11" s="187"/>
      <c r="J11" s="187"/>
      <c r="K11" s="187"/>
      <c r="L11" s="187"/>
      <c r="M11" s="187"/>
      <c r="N11" s="187"/>
      <c r="O11" s="187"/>
      <c r="P11" s="187"/>
      <c r="Q11" s="188"/>
    </row>
    <row r="12" spans="1:20">
      <c r="A12" s="137"/>
      <c r="B12" s="148" t="s">
        <v>445</v>
      </c>
      <c r="R12" s="138"/>
      <c r="S12" s="138"/>
    </row>
    <row r="13" spans="1:20">
      <c r="A13" s="139"/>
      <c r="B13" s="148" t="s">
        <v>288</v>
      </c>
      <c r="R13" s="139"/>
      <c r="S13" s="139"/>
      <c r="T13" s="141"/>
    </row>
    <row r="14" spans="1:20">
      <c r="A14" s="139"/>
      <c r="R14" s="139"/>
      <c r="S14" s="139"/>
      <c r="T14" s="141"/>
    </row>
    <row r="15" spans="1:20">
      <c r="A15" s="139"/>
      <c r="R15" s="139"/>
      <c r="S15" s="139"/>
      <c r="T15" s="141"/>
    </row>
    <row r="16" spans="1:20">
      <c r="A16" s="139"/>
      <c r="R16" s="139"/>
      <c r="S16" s="139"/>
      <c r="T16" s="141"/>
    </row>
    <row r="17" spans="1:20">
      <c r="A17" s="139"/>
      <c r="N17" s="149" t="s">
        <v>454</v>
      </c>
      <c r="R17" s="139"/>
      <c r="S17" s="139"/>
      <c r="T17" s="141"/>
    </row>
    <row r="18" spans="1:20">
      <c r="A18" s="139"/>
      <c r="R18" s="139"/>
      <c r="S18" s="139"/>
      <c r="T18" s="141"/>
    </row>
    <row r="19" spans="1:20">
      <c r="A19" s="139"/>
      <c r="R19" s="139"/>
      <c r="S19" s="139"/>
      <c r="T19" s="141"/>
    </row>
    <row r="20" spans="1:20">
      <c r="A20" s="139"/>
      <c r="R20" s="139"/>
      <c r="S20" s="139"/>
      <c r="T20" s="141"/>
    </row>
    <row r="21" spans="1:20">
      <c r="A21" s="139"/>
      <c r="R21" s="139"/>
      <c r="S21" s="139"/>
      <c r="T21" s="141"/>
    </row>
    <row r="22" spans="1:20">
      <c r="A22" s="139"/>
      <c r="R22" s="139"/>
      <c r="S22" s="139"/>
      <c r="T22" s="141"/>
    </row>
    <row r="23" spans="1:20">
      <c r="A23" s="139"/>
      <c r="C23" s="140"/>
      <c r="D23" s="140"/>
      <c r="E23" s="140"/>
      <c r="F23" s="140"/>
      <c r="G23" s="140"/>
      <c r="H23" s="140"/>
      <c r="I23" s="140"/>
      <c r="J23" s="140"/>
      <c r="K23" s="140"/>
      <c r="L23" s="140"/>
      <c r="M23" s="140"/>
      <c r="N23" s="140"/>
      <c r="O23" s="140"/>
      <c r="P23" s="140"/>
      <c r="Q23" s="140"/>
      <c r="R23" s="139"/>
      <c r="S23" s="139"/>
      <c r="T23" s="141"/>
    </row>
    <row r="24" spans="1:20">
      <c r="A24" s="142" t="s">
        <v>56</v>
      </c>
      <c r="B24" s="143" t="s">
        <v>2</v>
      </c>
      <c r="C24" s="144"/>
      <c r="D24" s="144"/>
      <c r="E24" s="145"/>
      <c r="F24" s="142" t="s">
        <v>3</v>
      </c>
      <c r="G24" s="146" t="s">
        <v>190</v>
      </c>
      <c r="H24" s="150" t="s">
        <v>456</v>
      </c>
      <c r="I24" s="160" t="s">
        <v>4</v>
      </c>
      <c r="J24" s="161"/>
      <c r="K24" s="161"/>
      <c r="L24" s="161"/>
      <c r="M24" s="161"/>
      <c r="N24" s="161"/>
      <c r="O24" s="161"/>
      <c r="P24" s="161"/>
      <c r="Q24" s="162"/>
      <c r="R24" s="142" t="s">
        <v>119</v>
      </c>
      <c r="S24" s="142" t="s">
        <v>120</v>
      </c>
      <c r="T24" s="141"/>
    </row>
    <row r="25" spans="1:20" ht="16.5" customHeight="1">
      <c r="A25" s="163">
        <v>1</v>
      </c>
      <c r="B25" s="163"/>
      <c r="C25" s="163"/>
      <c r="D25" s="163"/>
      <c r="E25" s="163"/>
      <c r="F25" s="164" t="s">
        <v>400</v>
      </c>
      <c r="G25" s="151" t="s">
        <v>457</v>
      </c>
      <c r="H25" s="151" t="s">
        <v>166</v>
      </c>
      <c r="I25" s="165" t="s">
        <v>567</v>
      </c>
      <c r="J25" s="166"/>
      <c r="K25" s="166"/>
      <c r="L25" s="166"/>
      <c r="M25" s="166"/>
      <c r="N25" s="166"/>
      <c r="O25" s="166"/>
      <c r="P25" s="166"/>
      <c r="Q25" s="166"/>
      <c r="R25" s="164" t="s">
        <v>126</v>
      </c>
      <c r="S25" s="163" t="s">
        <v>49</v>
      </c>
      <c r="T25" s="141"/>
    </row>
    <row r="26" spans="1:20">
      <c r="A26" s="163"/>
      <c r="B26" s="163"/>
      <c r="C26" s="163"/>
      <c r="D26" s="163"/>
      <c r="E26" s="163"/>
      <c r="F26" s="163"/>
      <c r="G26" s="152"/>
      <c r="H26" s="152"/>
      <c r="I26" s="167"/>
      <c r="J26" s="168"/>
      <c r="K26" s="168"/>
      <c r="L26" s="168"/>
      <c r="M26" s="168"/>
      <c r="N26" s="168"/>
      <c r="O26" s="168"/>
      <c r="P26" s="168"/>
      <c r="Q26" s="169"/>
      <c r="R26" s="163"/>
      <c r="S26" s="163"/>
      <c r="T26" s="141"/>
    </row>
    <row r="27" spans="1:20">
      <c r="A27" s="163"/>
      <c r="B27" s="163"/>
      <c r="C27" s="163"/>
      <c r="D27" s="163"/>
      <c r="E27" s="163"/>
      <c r="F27" s="163"/>
      <c r="G27" s="152"/>
      <c r="H27" s="152"/>
      <c r="I27" s="167"/>
      <c r="J27" s="168"/>
      <c r="K27" s="168"/>
      <c r="L27" s="168"/>
      <c r="M27" s="168"/>
      <c r="N27" s="168"/>
      <c r="O27" s="168"/>
      <c r="P27" s="168"/>
      <c r="Q27" s="169"/>
      <c r="R27" s="163"/>
      <c r="S27" s="163"/>
      <c r="T27" s="141"/>
    </row>
    <row r="28" spans="1:20">
      <c r="A28" s="163"/>
      <c r="B28" s="163"/>
      <c r="C28" s="163"/>
      <c r="D28" s="163"/>
      <c r="E28" s="163"/>
      <c r="F28" s="163"/>
      <c r="G28" s="152"/>
      <c r="H28" s="152"/>
      <c r="I28" s="167"/>
      <c r="J28" s="168"/>
      <c r="K28" s="168"/>
      <c r="L28" s="168"/>
      <c r="M28" s="168"/>
      <c r="N28" s="168"/>
      <c r="O28" s="168"/>
      <c r="P28" s="168"/>
      <c r="Q28" s="169"/>
      <c r="R28" s="163"/>
      <c r="S28" s="163"/>
      <c r="T28" s="141"/>
    </row>
    <row r="29" spans="1:20">
      <c r="A29" s="163"/>
      <c r="B29" s="163"/>
      <c r="C29" s="163"/>
      <c r="D29" s="163"/>
      <c r="E29" s="163"/>
      <c r="F29" s="163"/>
      <c r="G29" s="152"/>
      <c r="H29" s="152"/>
      <c r="I29" s="170"/>
      <c r="J29" s="171"/>
      <c r="K29" s="171"/>
      <c r="L29" s="171"/>
      <c r="M29" s="171"/>
      <c r="N29" s="171"/>
      <c r="O29" s="171"/>
      <c r="P29" s="171"/>
      <c r="Q29" s="171"/>
      <c r="R29" s="163"/>
      <c r="S29" s="163"/>
      <c r="T29" s="141"/>
    </row>
    <row r="30" spans="1:20" ht="8.25" customHeight="1">
      <c r="A30" s="163"/>
      <c r="B30" s="163"/>
      <c r="C30" s="163"/>
      <c r="D30" s="163"/>
      <c r="E30" s="163"/>
      <c r="F30" s="163"/>
      <c r="G30" s="152"/>
      <c r="H30" s="152"/>
      <c r="I30" s="165" t="s">
        <v>566</v>
      </c>
      <c r="J30" s="172"/>
      <c r="K30" s="172"/>
      <c r="L30" s="172"/>
      <c r="M30" s="172"/>
      <c r="N30" s="172"/>
      <c r="O30" s="172"/>
      <c r="P30" s="172"/>
      <c r="Q30" s="172"/>
      <c r="R30" s="163"/>
      <c r="S30" s="163"/>
      <c r="T30" s="141"/>
    </row>
    <row r="31" spans="1:20">
      <c r="A31" s="163"/>
      <c r="B31" s="163"/>
      <c r="C31" s="163"/>
      <c r="D31" s="163"/>
      <c r="E31" s="163"/>
      <c r="F31" s="163"/>
      <c r="G31" s="152"/>
      <c r="H31" s="152"/>
      <c r="I31" s="173"/>
      <c r="J31" s="174"/>
      <c r="K31" s="174"/>
      <c r="L31" s="174"/>
      <c r="M31" s="174"/>
      <c r="N31" s="174"/>
      <c r="O31" s="174"/>
      <c r="P31" s="174"/>
      <c r="Q31" s="175"/>
      <c r="R31" s="163"/>
      <c r="S31" s="163"/>
      <c r="T31" s="141"/>
    </row>
    <row r="32" spans="1:20">
      <c r="A32" s="163"/>
      <c r="B32" s="163"/>
      <c r="C32" s="163"/>
      <c r="D32" s="163"/>
      <c r="E32" s="163"/>
      <c r="F32" s="163"/>
      <c r="G32" s="152"/>
      <c r="H32" s="152"/>
      <c r="I32" s="173"/>
      <c r="J32" s="174"/>
      <c r="K32" s="174"/>
      <c r="L32" s="174"/>
      <c r="M32" s="174"/>
      <c r="N32" s="174"/>
      <c r="O32" s="174"/>
      <c r="P32" s="174"/>
      <c r="Q32" s="175"/>
      <c r="R32" s="163"/>
      <c r="S32" s="163"/>
      <c r="T32" s="141"/>
    </row>
    <row r="33" spans="1:20">
      <c r="A33" s="163"/>
      <c r="B33" s="163"/>
      <c r="C33" s="163"/>
      <c r="D33" s="163"/>
      <c r="E33" s="163"/>
      <c r="F33" s="163"/>
      <c r="G33" s="152"/>
      <c r="H33" s="152"/>
      <c r="I33" s="173"/>
      <c r="J33" s="174"/>
      <c r="K33" s="174"/>
      <c r="L33" s="174"/>
      <c r="M33" s="174"/>
      <c r="N33" s="174"/>
      <c r="O33" s="174"/>
      <c r="P33" s="174"/>
      <c r="Q33" s="175"/>
      <c r="R33" s="163"/>
      <c r="S33" s="163"/>
      <c r="T33" s="141"/>
    </row>
    <row r="34" spans="1:20">
      <c r="A34" s="163"/>
      <c r="B34" s="163"/>
      <c r="C34" s="163"/>
      <c r="D34" s="163"/>
      <c r="E34" s="163"/>
      <c r="F34" s="163"/>
      <c r="G34" s="153"/>
      <c r="H34" s="153"/>
      <c r="I34" s="176"/>
      <c r="J34" s="177"/>
      <c r="K34" s="177"/>
      <c r="L34" s="177"/>
      <c r="M34" s="177"/>
      <c r="N34" s="177"/>
      <c r="O34" s="177"/>
      <c r="P34" s="177"/>
      <c r="Q34" s="177"/>
      <c r="R34" s="163"/>
      <c r="S34" s="163"/>
      <c r="T34" s="141"/>
    </row>
    <row r="35" spans="1:20" ht="16.5" customHeight="1">
      <c r="A35" s="163">
        <v>2</v>
      </c>
      <c r="B35" s="163"/>
      <c r="C35" s="163"/>
      <c r="D35" s="163"/>
      <c r="E35" s="163"/>
      <c r="F35" s="164" t="s">
        <v>401</v>
      </c>
      <c r="G35" s="151" t="s">
        <v>461</v>
      </c>
      <c r="H35" s="151" t="s">
        <v>165</v>
      </c>
      <c r="I35" s="165" t="s">
        <v>565</v>
      </c>
      <c r="J35" s="166"/>
      <c r="K35" s="166"/>
      <c r="L35" s="166"/>
      <c r="M35" s="166"/>
      <c r="N35" s="166"/>
      <c r="O35" s="166"/>
      <c r="P35" s="166"/>
      <c r="Q35" s="166"/>
      <c r="R35" s="164" t="s">
        <v>267</v>
      </c>
      <c r="S35" s="163" t="s">
        <v>51</v>
      </c>
      <c r="T35" s="141"/>
    </row>
    <row r="36" spans="1:20">
      <c r="A36" s="163"/>
      <c r="B36" s="163"/>
      <c r="C36" s="163"/>
      <c r="D36" s="163"/>
      <c r="E36" s="163"/>
      <c r="F36" s="163"/>
      <c r="G36" s="152"/>
      <c r="H36" s="152"/>
      <c r="I36" s="167"/>
      <c r="J36" s="168"/>
      <c r="K36" s="168"/>
      <c r="L36" s="168"/>
      <c r="M36" s="168"/>
      <c r="N36" s="168"/>
      <c r="O36" s="168"/>
      <c r="P36" s="168"/>
      <c r="Q36" s="169"/>
      <c r="R36" s="163"/>
      <c r="S36" s="163"/>
      <c r="T36" s="141"/>
    </row>
    <row r="37" spans="1:20">
      <c r="A37" s="163"/>
      <c r="B37" s="163"/>
      <c r="C37" s="163"/>
      <c r="D37" s="163"/>
      <c r="E37" s="163"/>
      <c r="F37" s="163"/>
      <c r="G37" s="152"/>
      <c r="H37" s="152"/>
      <c r="I37" s="167"/>
      <c r="J37" s="168"/>
      <c r="K37" s="168"/>
      <c r="L37" s="168"/>
      <c r="M37" s="168"/>
      <c r="N37" s="168"/>
      <c r="O37" s="168"/>
      <c r="P37" s="168"/>
      <c r="Q37" s="169"/>
      <c r="R37" s="163"/>
      <c r="S37" s="163"/>
      <c r="T37" s="141"/>
    </row>
    <row r="38" spans="1:20">
      <c r="A38" s="163"/>
      <c r="B38" s="163"/>
      <c r="C38" s="163"/>
      <c r="D38" s="163"/>
      <c r="E38" s="163"/>
      <c r="F38" s="163"/>
      <c r="G38" s="152"/>
      <c r="H38" s="152"/>
      <c r="I38" s="167"/>
      <c r="J38" s="168"/>
      <c r="K38" s="168"/>
      <c r="L38" s="168"/>
      <c r="M38" s="168"/>
      <c r="N38" s="168"/>
      <c r="O38" s="168"/>
      <c r="P38" s="168"/>
      <c r="Q38" s="169"/>
      <c r="R38" s="163"/>
      <c r="S38" s="163"/>
      <c r="T38" s="141"/>
    </row>
    <row r="39" spans="1:20">
      <c r="A39" s="163"/>
      <c r="B39" s="163"/>
      <c r="C39" s="163"/>
      <c r="D39" s="163"/>
      <c r="E39" s="163"/>
      <c r="F39" s="163"/>
      <c r="G39" s="152"/>
      <c r="H39" s="152"/>
      <c r="I39" s="170"/>
      <c r="J39" s="171"/>
      <c r="K39" s="171"/>
      <c r="L39" s="171"/>
      <c r="M39" s="171"/>
      <c r="N39" s="171"/>
      <c r="O39" s="171"/>
      <c r="P39" s="171"/>
      <c r="Q39" s="171"/>
      <c r="R39" s="163"/>
      <c r="S39" s="163"/>
      <c r="T39" s="141"/>
    </row>
    <row r="40" spans="1:20" ht="16.5" customHeight="1">
      <c r="A40" s="163"/>
      <c r="B40" s="163"/>
      <c r="C40" s="163"/>
      <c r="D40" s="163"/>
      <c r="E40" s="163"/>
      <c r="F40" s="163"/>
      <c r="G40" s="152"/>
      <c r="H40" s="152"/>
      <c r="I40" s="165" t="s">
        <v>564</v>
      </c>
      <c r="J40" s="166"/>
      <c r="K40" s="166"/>
      <c r="L40" s="166"/>
      <c r="M40" s="166"/>
      <c r="N40" s="166"/>
      <c r="O40" s="166"/>
      <c r="P40" s="166"/>
      <c r="Q40" s="166"/>
      <c r="R40" s="163"/>
      <c r="S40" s="163"/>
      <c r="T40" s="141"/>
    </row>
    <row r="41" spans="1:20">
      <c r="A41" s="163"/>
      <c r="B41" s="163"/>
      <c r="C41" s="163"/>
      <c r="D41" s="163"/>
      <c r="E41" s="163"/>
      <c r="F41" s="163"/>
      <c r="G41" s="152"/>
      <c r="H41" s="152"/>
      <c r="I41" s="167"/>
      <c r="J41" s="168"/>
      <c r="K41" s="168"/>
      <c r="L41" s="168"/>
      <c r="M41" s="168"/>
      <c r="N41" s="168"/>
      <c r="O41" s="168"/>
      <c r="P41" s="168"/>
      <c r="Q41" s="169"/>
      <c r="R41" s="163"/>
      <c r="S41" s="163"/>
      <c r="T41" s="141"/>
    </row>
    <row r="42" spans="1:20">
      <c r="A42" s="163"/>
      <c r="B42" s="163"/>
      <c r="C42" s="163"/>
      <c r="D42" s="163"/>
      <c r="E42" s="163"/>
      <c r="F42" s="163"/>
      <c r="G42" s="152"/>
      <c r="H42" s="152"/>
      <c r="I42" s="167"/>
      <c r="J42" s="168"/>
      <c r="K42" s="168"/>
      <c r="L42" s="168"/>
      <c r="M42" s="168"/>
      <c r="N42" s="168"/>
      <c r="O42" s="168"/>
      <c r="P42" s="168"/>
      <c r="Q42" s="169"/>
      <c r="R42" s="163"/>
      <c r="S42" s="163"/>
      <c r="T42" s="141"/>
    </row>
    <row r="43" spans="1:20">
      <c r="A43" s="163"/>
      <c r="B43" s="163"/>
      <c r="C43" s="163"/>
      <c r="D43" s="163"/>
      <c r="E43" s="163"/>
      <c r="F43" s="163"/>
      <c r="G43" s="152"/>
      <c r="H43" s="152"/>
      <c r="I43" s="167"/>
      <c r="J43" s="168"/>
      <c r="K43" s="168"/>
      <c r="L43" s="168"/>
      <c r="M43" s="168"/>
      <c r="N43" s="168"/>
      <c r="O43" s="168"/>
      <c r="P43" s="168"/>
      <c r="Q43" s="169"/>
      <c r="R43" s="163"/>
      <c r="S43" s="163"/>
      <c r="T43" s="141"/>
    </row>
    <row r="44" spans="1:20">
      <c r="A44" s="163"/>
      <c r="B44" s="163"/>
      <c r="C44" s="163"/>
      <c r="D44" s="163"/>
      <c r="E44" s="163"/>
      <c r="F44" s="163"/>
      <c r="G44" s="153"/>
      <c r="H44" s="153"/>
      <c r="I44" s="170"/>
      <c r="J44" s="171"/>
      <c r="K44" s="171"/>
      <c r="L44" s="171"/>
      <c r="M44" s="171"/>
      <c r="N44" s="171"/>
      <c r="O44" s="171"/>
      <c r="P44" s="171"/>
      <c r="Q44" s="171"/>
      <c r="R44" s="163"/>
      <c r="S44" s="163"/>
      <c r="T44" s="141"/>
    </row>
    <row r="45" spans="1:20" ht="16.5" customHeight="1">
      <c r="A45" s="163">
        <v>3</v>
      </c>
      <c r="B45" s="163"/>
      <c r="C45" s="163"/>
      <c r="D45" s="163"/>
      <c r="E45" s="163"/>
      <c r="F45" s="164" t="s">
        <v>402</v>
      </c>
      <c r="G45" s="151" t="s">
        <v>458</v>
      </c>
      <c r="H45" s="151" t="s">
        <v>166</v>
      </c>
      <c r="I45" s="165" t="s">
        <v>563</v>
      </c>
      <c r="J45" s="166"/>
      <c r="K45" s="166"/>
      <c r="L45" s="166"/>
      <c r="M45" s="166"/>
      <c r="N45" s="166"/>
      <c r="O45" s="166"/>
      <c r="P45" s="166"/>
      <c r="Q45" s="166"/>
      <c r="R45" s="164" t="s">
        <v>126</v>
      </c>
      <c r="S45" s="163" t="s">
        <v>49</v>
      </c>
      <c r="T45" s="141"/>
    </row>
    <row r="46" spans="1:20">
      <c r="A46" s="163"/>
      <c r="B46" s="163"/>
      <c r="C46" s="163"/>
      <c r="D46" s="163"/>
      <c r="E46" s="163"/>
      <c r="F46" s="163"/>
      <c r="G46" s="152"/>
      <c r="H46" s="152"/>
      <c r="I46" s="167"/>
      <c r="J46" s="168"/>
      <c r="K46" s="168"/>
      <c r="L46" s="168"/>
      <c r="M46" s="168"/>
      <c r="N46" s="168"/>
      <c r="O46" s="168"/>
      <c r="P46" s="168"/>
      <c r="Q46" s="169"/>
      <c r="R46" s="163"/>
      <c r="S46" s="163"/>
      <c r="T46" s="141"/>
    </row>
    <row r="47" spans="1:20">
      <c r="A47" s="163"/>
      <c r="B47" s="163"/>
      <c r="C47" s="163"/>
      <c r="D47" s="163"/>
      <c r="E47" s="163"/>
      <c r="F47" s="163"/>
      <c r="G47" s="152"/>
      <c r="H47" s="152"/>
      <c r="I47" s="167"/>
      <c r="J47" s="168"/>
      <c r="K47" s="168"/>
      <c r="L47" s="168"/>
      <c r="M47" s="168"/>
      <c r="N47" s="168"/>
      <c r="O47" s="168"/>
      <c r="P47" s="168"/>
      <c r="Q47" s="169"/>
      <c r="R47" s="163"/>
      <c r="S47" s="163"/>
      <c r="T47" s="141"/>
    </row>
    <row r="48" spans="1:20">
      <c r="A48" s="163"/>
      <c r="B48" s="163"/>
      <c r="C48" s="163"/>
      <c r="D48" s="163"/>
      <c r="E48" s="163"/>
      <c r="F48" s="163"/>
      <c r="G48" s="152"/>
      <c r="H48" s="152"/>
      <c r="I48" s="167"/>
      <c r="J48" s="168"/>
      <c r="K48" s="168"/>
      <c r="L48" s="168"/>
      <c r="M48" s="168"/>
      <c r="N48" s="168"/>
      <c r="O48" s="168"/>
      <c r="P48" s="168"/>
      <c r="Q48" s="169"/>
      <c r="R48" s="163"/>
      <c r="S48" s="163"/>
      <c r="T48" s="141"/>
    </row>
    <row r="49" spans="1:20">
      <c r="A49" s="163"/>
      <c r="B49" s="163"/>
      <c r="C49" s="163"/>
      <c r="D49" s="163"/>
      <c r="E49" s="163"/>
      <c r="F49" s="163"/>
      <c r="G49" s="152"/>
      <c r="H49" s="152"/>
      <c r="I49" s="170"/>
      <c r="J49" s="171"/>
      <c r="K49" s="171"/>
      <c r="L49" s="171"/>
      <c r="M49" s="171"/>
      <c r="N49" s="171"/>
      <c r="O49" s="171"/>
      <c r="P49" s="171"/>
      <c r="Q49" s="171"/>
      <c r="R49" s="163"/>
      <c r="S49" s="163"/>
      <c r="T49" s="141"/>
    </row>
    <row r="50" spans="1:20" ht="16.5" customHeight="1">
      <c r="A50" s="163"/>
      <c r="B50" s="163"/>
      <c r="C50" s="163"/>
      <c r="D50" s="163"/>
      <c r="E50" s="163"/>
      <c r="F50" s="163"/>
      <c r="G50" s="152"/>
      <c r="H50" s="152"/>
      <c r="I50" s="165" t="s">
        <v>562</v>
      </c>
      <c r="J50" s="166"/>
      <c r="K50" s="166"/>
      <c r="L50" s="166"/>
      <c r="M50" s="166"/>
      <c r="N50" s="166"/>
      <c r="O50" s="166"/>
      <c r="P50" s="166"/>
      <c r="Q50" s="166"/>
      <c r="R50" s="163"/>
      <c r="S50" s="163"/>
      <c r="T50" s="141"/>
    </row>
    <row r="51" spans="1:20">
      <c r="A51" s="163"/>
      <c r="B51" s="163"/>
      <c r="C51" s="163"/>
      <c r="D51" s="163"/>
      <c r="E51" s="163"/>
      <c r="F51" s="163"/>
      <c r="G51" s="152"/>
      <c r="H51" s="152"/>
      <c r="I51" s="167"/>
      <c r="J51" s="168"/>
      <c r="K51" s="168"/>
      <c r="L51" s="168"/>
      <c r="M51" s="168"/>
      <c r="N51" s="168"/>
      <c r="O51" s="168"/>
      <c r="P51" s="168"/>
      <c r="Q51" s="169"/>
      <c r="R51" s="163"/>
      <c r="S51" s="163"/>
      <c r="T51" s="141"/>
    </row>
    <row r="52" spans="1:20">
      <c r="A52" s="163"/>
      <c r="B52" s="163"/>
      <c r="C52" s="163"/>
      <c r="D52" s="163"/>
      <c r="E52" s="163"/>
      <c r="F52" s="163"/>
      <c r="G52" s="152"/>
      <c r="H52" s="152"/>
      <c r="I52" s="167"/>
      <c r="J52" s="168"/>
      <c r="K52" s="168"/>
      <c r="L52" s="168"/>
      <c r="M52" s="168"/>
      <c r="N52" s="168"/>
      <c r="O52" s="168"/>
      <c r="P52" s="168"/>
      <c r="Q52" s="169"/>
      <c r="R52" s="163"/>
      <c r="S52" s="163"/>
      <c r="T52" s="141"/>
    </row>
    <row r="53" spans="1:20">
      <c r="A53" s="163"/>
      <c r="B53" s="163"/>
      <c r="C53" s="163"/>
      <c r="D53" s="163"/>
      <c r="E53" s="163"/>
      <c r="F53" s="163"/>
      <c r="G53" s="152"/>
      <c r="H53" s="152"/>
      <c r="I53" s="167"/>
      <c r="J53" s="168"/>
      <c r="K53" s="168"/>
      <c r="L53" s="168"/>
      <c r="M53" s="168"/>
      <c r="N53" s="168"/>
      <c r="O53" s="168"/>
      <c r="P53" s="168"/>
      <c r="Q53" s="169"/>
      <c r="R53" s="163"/>
      <c r="S53" s="163"/>
      <c r="T53" s="141"/>
    </row>
    <row r="54" spans="1:20">
      <c r="A54" s="163"/>
      <c r="B54" s="163"/>
      <c r="C54" s="163"/>
      <c r="D54" s="163"/>
      <c r="E54" s="163"/>
      <c r="F54" s="163"/>
      <c r="G54" s="153"/>
      <c r="H54" s="153"/>
      <c r="I54" s="170"/>
      <c r="J54" s="171"/>
      <c r="K54" s="171"/>
      <c r="L54" s="171"/>
      <c r="M54" s="171"/>
      <c r="N54" s="171"/>
      <c r="O54" s="171"/>
      <c r="P54" s="171"/>
      <c r="Q54" s="171"/>
      <c r="R54" s="163"/>
      <c r="S54" s="163"/>
      <c r="T54" s="141"/>
    </row>
    <row r="55" spans="1:20" ht="16.5" customHeight="1">
      <c r="A55" s="163">
        <v>4</v>
      </c>
      <c r="B55" s="163"/>
      <c r="C55" s="163"/>
      <c r="D55" s="163"/>
      <c r="E55" s="163"/>
      <c r="F55" s="164" t="s">
        <v>403</v>
      </c>
      <c r="G55" s="151" t="s">
        <v>462</v>
      </c>
      <c r="H55" s="151" t="s">
        <v>165</v>
      </c>
      <c r="I55" s="189" t="s">
        <v>459</v>
      </c>
      <c r="J55" s="166"/>
      <c r="K55" s="166"/>
      <c r="L55" s="166"/>
      <c r="M55" s="166"/>
      <c r="N55" s="166"/>
      <c r="O55" s="166"/>
      <c r="P55" s="166"/>
      <c r="Q55" s="166"/>
      <c r="R55" s="164" t="s">
        <v>127</v>
      </c>
      <c r="S55" s="164" t="s">
        <v>49</v>
      </c>
      <c r="T55" s="141"/>
    </row>
    <row r="56" spans="1:20">
      <c r="A56" s="163"/>
      <c r="B56" s="163"/>
      <c r="C56" s="163"/>
      <c r="D56" s="163"/>
      <c r="E56" s="163"/>
      <c r="F56" s="163"/>
      <c r="G56" s="152"/>
      <c r="H56" s="152"/>
      <c r="I56" s="167"/>
      <c r="J56" s="168"/>
      <c r="K56" s="168"/>
      <c r="L56" s="168"/>
      <c r="M56" s="168"/>
      <c r="N56" s="168"/>
      <c r="O56" s="168"/>
      <c r="P56" s="168"/>
      <c r="Q56" s="169"/>
      <c r="R56" s="163"/>
      <c r="S56" s="163"/>
      <c r="T56" s="141"/>
    </row>
    <row r="57" spans="1:20">
      <c r="A57" s="163"/>
      <c r="B57" s="163"/>
      <c r="C57" s="163"/>
      <c r="D57" s="163"/>
      <c r="E57" s="163"/>
      <c r="F57" s="163"/>
      <c r="G57" s="152"/>
      <c r="H57" s="152"/>
      <c r="I57" s="167"/>
      <c r="J57" s="168"/>
      <c r="K57" s="168"/>
      <c r="L57" s="168"/>
      <c r="M57" s="168"/>
      <c r="N57" s="168"/>
      <c r="O57" s="168"/>
      <c r="P57" s="168"/>
      <c r="Q57" s="169"/>
      <c r="R57" s="163"/>
      <c r="S57" s="163"/>
      <c r="T57" s="141"/>
    </row>
    <row r="58" spans="1:20">
      <c r="A58" s="163"/>
      <c r="B58" s="163"/>
      <c r="C58" s="163"/>
      <c r="D58" s="163"/>
      <c r="E58" s="163"/>
      <c r="F58" s="163"/>
      <c r="G58" s="152"/>
      <c r="H58" s="152"/>
      <c r="I58" s="167"/>
      <c r="J58" s="168"/>
      <c r="K58" s="168"/>
      <c r="L58" s="168"/>
      <c r="M58" s="168"/>
      <c r="N58" s="168"/>
      <c r="O58" s="168"/>
      <c r="P58" s="168"/>
      <c r="Q58" s="169"/>
      <c r="R58" s="163"/>
      <c r="S58" s="163"/>
      <c r="T58" s="141"/>
    </row>
    <row r="59" spans="1:20">
      <c r="A59" s="163"/>
      <c r="B59" s="163"/>
      <c r="C59" s="163"/>
      <c r="D59" s="163"/>
      <c r="E59" s="163"/>
      <c r="F59" s="163"/>
      <c r="G59" s="152"/>
      <c r="H59" s="152"/>
      <c r="I59" s="170"/>
      <c r="J59" s="171"/>
      <c r="K59" s="171"/>
      <c r="L59" s="171"/>
      <c r="M59" s="171"/>
      <c r="N59" s="171"/>
      <c r="O59" s="171"/>
      <c r="P59" s="171"/>
      <c r="Q59" s="171"/>
      <c r="R59" s="163"/>
      <c r="S59" s="163"/>
      <c r="T59" s="141"/>
    </row>
    <row r="60" spans="1:20" ht="16.5" customHeight="1">
      <c r="A60" s="163"/>
      <c r="B60" s="163"/>
      <c r="C60" s="163"/>
      <c r="D60" s="163"/>
      <c r="E60" s="163"/>
      <c r="F60" s="163"/>
      <c r="G60" s="152"/>
      <c r="H60" s="152"/>
      <c r="I60" s="190" t="s">
        <v>460</v>
      </c>
      <c r="J60" s="166"/>
      <c r="K60" s="166"/>
      <c r="L60" s="166"/>
      <c r="M60" s="166"/>
      <c r="N60" s="166"/>
      <c r="O60" s="166"/>
      <c r="P60" s="166"/>
      <c r="Q60" s="166"/>
      <c r="R60" s="163"/>
      <c r="S60" s="163"/>
      <c r="T60" s="141"/>
    </row>
    <row r="61" spans="1:20">
      <c r="A61" s="163"/>
      <c r="B61" s="163"/>
      <c r="C61" s="163"/>
      <c r="D61" s="163"/>
      <c r="E61" s="163"/>
      <c r="F61" s="163"/>
      <c r="G61" s="152"/>
      <c r="H61" s="152"/>
      <c r="I61" s="167"/>
      <c r="J61" s="168"/>
      <c r="K61" s="168"/>
      <c r="L61" s="168"/>
      <c r="M61" s="168"/>
      <c r="N61" s="168"/>
      <c r="O61" s="168"/>
      <c r="P61" s="168"/>
      <c r="Q61" s="169"/>
      <c r="R61" s="163"/>
      <c r="S61" s="163"/>
      <c r="T61" s="141"/>
    </row>
    <row r="62" spans="1:20">
      <c r="A62" s="163"/>
      <c r="B62" s="163"/>
      <c r="C62" s="163"/>
      <c r="D62" s="163"/>
      <c r="E62" s="163"/>
      <c r="F62" s="163"/>
      <c r="G62" s="152"/>
      <c r="H62" s="152"/>
      <c r="I62" s="167"/>
      <c r="J62" s="168"/>
      <c r="K62" s="168"/>
      <c r="L62" s="168"/>
      <c r="M62" s="168"/>
      <c r="N62" s="168"/>
      <c r="O62" s="168"/>
      <c r="P62" s="168"/>
      <c r="Q62" s="169"/>
      <c r="R62" s="163"/>
      <c r="S62" s="163"/>
      <c r="T62" s="141"/>
    </row>
    <row r="63" spans="1:20">
      <c r="A63" s="163"/>
      <c r="B63" s="163"/>
      <c r="C63" s="163"/>
      <c r="D63" s="163"/>
      <c r="E63" s="163"/>
      <c r="F63" s="163"/>
      <c r="G63" s="152"/>
      <c r="H63" s="152"/>
      <c r="I63" s="167"/>
      <c r="J63" s="168"/>
      <c r="K63" s="168"/>
      <c r="L63" s="168"/>
      <c r="M63" s="168"/>
      <c r="N63" s="168"/>
      <c r="O63" s="168"/>
      <c r="P63" s="168"/>
      <c r="Q63" s="169"/>
      <c r="R63" s="163"/>
      <c r="S63" s="163"/>
      <c r="T63" s="141"/>
    </row>
    <row r="64" spans="1:20">
      <c r="A64" s="163"/>
      <c r="B64" s="163"/>
      <c r="C64" s="163"/>
      <c r="D64" s="163"/>
      <c r="E64" s="163"/>
      <c r="F64" s="163"/>
      <c r="G64" s="153"/>
      <c r="H64" s="153"/>
      <c r="I64" s="170"/>
      <c r="J64" s="171"/>
      <c r="K64" s="171"/>
      <c r="L64" s="171"/>
      <c r="M64" s="171"/>
      <c r="N64" s="171"/>
      <c r="O64" s="171"/>
      <c r="P64" s="171"/>
      <c r="Q64" s="171"/>
      <c r="R64" s="163"/>
      <c r="S64" s="163"/>
      <c r="T64" s="141"/>
    </row>
    <row r="65" spans="1:20" ht="16.5" customHeight="1">
      <c r="A65" s="163">
        <v>5</v>
      </c>
      <c r="B65" s="163"/>
      <c r="C65" s="163"/>
      <c r="D65" s="163"/>
      <c r="E65" s="163"/>
      <c r="F65" s="164" t="s">
        <v>404</v>
      </c>
      <c r="G65" s="151" t="s">
        <v>463</v>
      </c>
      <c r="H65" s="151" t="s">
        <v>165</v>
      </c>
      <c r="I65" s="165" t="s">
        <v>561</v>
      </c>
      <c r="J65" s="166"/>
      <c r="K65" s="166"/>
      <c r="L65" s="166"/>
      <c r="M65" s="166"/>
      <c r="N65" s="166"/>
      <c r="O65" s="166"/>
      <c r="P65" s="166"/>
      <c r="Q65" s="166"/>
      <c r="R65" s="164" t="s">
        <v>122</v>
      </c>
      <c r="S65" s="163" t="s">
        <v>51</v>
      </c>
      <c r="T65" s="141"/>
    </row>
    <row r="66" spans="1:20">
      <c r="A66" s="163"/>
      <c r="B66" s="163"/>
      <c r="C66" s="163"/>
      <c r="D66" s="163"/>
      <c r="E66" s="163"/>
      <c r="F66" s="163"/>
      <c r="G66" s="152"/>
      <c r="H66" s="152"/>
      <c r="I66" s="167"/>
      <c r="J66" s="168"/>
      <c r="K66" s="168"/>
      <c r="L66" s="168"/>
      <c r="M66" s="168"/>
      <c r="N66" s="168"/>
      <c r="O66" s="168"/>
      <c r="P66" s="168"/>
      <c r="Q66" s="169"/>
      <c r="R66" s="163"/>
      <c r="S66" s="163"/>
      <c r="T66" s="141"/>
    </row>
    <row r="67" spans="1:20">
      <c r="A67" s="163"/>
      <c r="B67" s="163"/>
      <c r="C67" s="163"/>
      <c r="D67" s="163"/>
      <c r="E67" s="163"/>
      <c r="F67" s="163"/>
      <c r="G67" s="152"/>
      <c r="H67" s="152"/>
      <c r="I67" s="167"/>
      <c r="J67" s="168"/>
      <c r="K67" s="168"/>
      <c r="L67" s="168"/>
      <c r="M67" s="168"/>
      <c r="N67" s="168"/>
      <c r="O67" s="168"/>
      <c r="P67" s="168"/>
      <c r="Q67" s="169"/>
      <c r="R67" s="163"/>
      <c r="S67" s="163"/>
      <c r="T67" s="141"/>
    </row>
    <row r="68" spans="1:20">
      <c r="A68" s="163"/>
      <c r="B68" s="163"/>
      <c r="C68" s="163"/>
      <c r="D68" s="163"/>
      <c r="E68" s="163"/>
      <c r="F68" s="163"/>
      <c r="G68" s="152"/>
      <c r="H68" s="152"/>
      <c r="I68" s="167"/>
      <c r="J68" s="168"/>
      <c r="K68" s="168"/>
      <c r="L68" s="168"/>
      <c r="M68" s="168"/>
      <c r="N68" s="168"/>
      <c r="O68" s="168"/>
      <c r="P68" s="168"/>
      <c r="Q68" s="169"/>
      <c r="R68" s="163"/>
      <c r="S68" s="163"/>
      <c r="T68" s="141"/>
    </row>
    <row r="69" spans="1:20">
      <c r="A69" s="163"/>
      <c r="B69" s="163"/>
      <c r="C69" s="163"/>
      <c r="D69" s="163"/>
      <c r="E69" s="163"/>
      <c r="F69" s="163"/>
      <c r="G69" s="152"/>
      <c r="H69" s="152"/>
      <c r="I69" s="170"/>
      <c r="J69" s="171"/>
      <c r="K69" s="171"/>
      <c r="L69" s="171"/>
      <c r="M69" s="171"/>
      <c r="N69" s="171"/>
      <c r="O69" s="171"/>
      <c r="P69" s="171"/>
      <c r="Q69" s="171"/>
      <c r="R69" s="163"/>
      <c r="S69" s="163"/>
      <c r="T69" s="141"/>
    </row>
    <row r="70" spans="1:20" ht="16.5" customHeight="1">
      <c r="A70" s="163"/>
      <c r="B70" s="163"/>
      <c r="C70" s="163"/>
      <c r="D70" s="163"/>
      <c r="E70" s="163"/>
      <c r="F70" s="163"/>
      <c r="G70" s="152"/>
      <c r="H70" s="152"/>
      <c r="I70" s="165" t="s">
        <v>469</v>
      </c>
      <c r="J70" s="166"/>
      <c r="K70" s="166"/>
      <c r="L70" s="166"/>
      <c r="M70" s="166"/>
      <c r="N70" s="166"/>
      <c r="O70" s="166"/>
      <c r="P70" s="166"/>
      <c r="Q70" s="166"/>
      <c r="R70" s="163"/>
      <c r="S70" s="163"/>
      <c r="T70" s="141"/>
    </row>
    <row r="71" spans="1:20">
      <c r="A71" s="163"/>
      <c r="B71" s="163"/>
      <c r="C71" s="163"/>
      <c r="D71" s="163"/>
      <c r="E71" s="163"/>
      <c r="F71" s="163"/>
      <c r="G71" s="152"/>
      <c r="H71" s="152"/>
      <c r="I71" s="167"/>
      <c r="J71" s="168"/>
      <c r="K71" s="168"/>
      <c r="L71" s="168"/>
      <c r="M71" s="168"/>
      <c r="N71" s="168"/>
      <c r="O71" s="168"/>
      <c r="P71" s="168"/>
      <c r="Q71" s="169"/>
      <c r="R71" s="163"/>
      <c r="S71" s="163"/>
      <c r="T71" s="141"/>
    </row>
    <row r="72" spans="1:20">
      <c r="A72" s="163"/>
      <c r="B72" s="163"/>
      <c r="C72" s="163"/>
      <c r="D72" s="163"/>
      <c r="E72" s="163"/>
      <c r="F72" s="163"/>
      <c r="G72" s="152"/>
      <c r="H72" s="152"/>
      <c r="I72" s="167"/>
      <c r="J72" s="168"/>
      <c r="K72" s="168"/>
      <c r="L72" s="168"/>
      <c r="M72" s="168"/>
      <c r="N72" s="168"/>
      <c r="O72" s="168"/>
      <c r="P72" s="168"/>
      <c r="Q72" s="169"/>
      <c r="R72" s="163"/>
      <c r="S72" s="163"/>
      <c r="T72" s="141"/>
    </row>
    <row r="73" spans="1:20">
      <c r="A73" s="163"/>
      <c r="B73" s="163"/>
      <c r="C73" s="163"/>
      <c r="D73" s="163"/>
      <c r="E73" s="163"/>
      <c r="F73" s="163"/>
      <c r="G73" s="152"/>
      <c r="H73" s="152"/>
      <c r="I73" s="167"/>
      <c r="J73" s="168"/>
      <c r="K73" s="168"/>
      <c r="L73" s="168"/>
      <c r="M73" s="168"/>
      <c r="N73" s="168"/>
      <c r="O73" s="168"/>
      <c r="P73" s="168"/>
      <c r="Q73" s="169"/>
      <c r="R73" s="163"/>
      <c r="S73" s="163"/>
      <c r="T73" s="141"/>
    </row>
    <row r="74" spans="1:20">
      <c r="A74" s="163"/>
      <c r="B74" s="163"/>
      <c r="C74" s="163"/>
      <c r="D74" s="163"/>
      <c r="E74" s="163"/>
      <c r="F74" s="163"/>
      <c r="G74" s="153"/>
      <c r="H74" s="153"/>
      <c r="I74" s="170"/>
      <c r="J74" s="171"/>
      <c r="K74" s="171"/>
      <c r="L74" s="171"/>
      <c r="M74" s="171"/>
      <c r="N74" s="171"/>
      <c r="O74" s="171"/>
      <c r="P74" s="171"/>
      <c r="Q74" s="171"/>
      <c r="R74" s="163"/>
      <c r="S74" s="163"/>
      <c r="T74" s="141"/>
    </row>
    <row r="75" spans="1:20" ht="16.5" customHeight="1">
      <c r="A75" s="163">
        <v>6</v>
      </c>
      <c r="B75" s="163"/>
      <c r="C75" s="163"/>
      <c r="D75" s="163"/>
      <c r="E75" s="163"/>
      <c r="F75" s="164" t="s">
        <v>405</v>
      </c>
      <c r="G75" s="151" t="s">
        <v>464</v>
      </c>
      <c r="H75" s="151" t="s">
        <v>166</v>
      </c>
      <c r="I75" s="165" t="s">
        <v>465</v>
      </c>
      <c r="J75" s="166"/>
      <c r="K75" s="166"/>
      <c r="L75" s="166"/>
      <c r="M75" s="166"/>
      <c r="N75" s="166"/>
      <c r="O75" s="166"/>
      <c r="P75" s="166"/>
      <c r="Q75" s="166"/>
      <c r="R75" s="164" t="s">
        <v>116</v>
      </c>
      <c r="S75" s="163" t="s">
        <v>50</v>
      </c>
      <c r="T75" s="141"/>
    </row>
    <row r="76" spans="1:20">
      <c r="A76" s="163"/>
      <c r="B76" s="163"/>
      <c r="C76" s="163"/>
      <c r="D76" s="163"/>
      <c r="E76" s="163"/>
      <c r="F76" s="163"/>
      <c r="G76" s="152"/>
      <c r="H76" s="152"/>
      <c r="I76" s="167"/>
      <c r="J76" s="168"/>
      <c r="K76" s="168"/>
      <c r="L76" s="168"/>
      <c r="M76" s="168"/>
      <c r="N76" s="168"/>
      <c r="O76" s="168"/>
      <c r="P76" s="168"/>
      <c r="Q76" s="169"/>
      <c r="R76" s="163"/>
      <c r="S76" s="163"/>
      <c r="T76" s="141"/>
    </row>
    <row r="77" spans="1:20">
      <c r="A77" s="163"/>
      <c r="B77" s="163"/>
      <c r="C77" s="163"/>
      <c r="D77" s="163"/>
      <c r="E77" s="163"/>
      <c r="F77" s="163"/>
      <c r="G77" s="152"/>
      <c r="H77" s="152"/>
      <c r="I77" s="167"/>
      <c r="J77" s="168"/>
      <c r="K77" s="168"/>
      <c r="L77" s="168"/>
      <c r="M77" s="168"/>
      <c r="N77" s="168"/>
      <c r="O77" s="168"/>
      <c r="P77" s="168"/>
      <c r="Q77" s="169"/>
      <c r="R77" s="163"/>
      <c r="S77" s="163"/>
      <c r="T77" s="141"/>
    </row>
    <row r="78" spans="1:20">
      <c r="A78" s="163"/>
      <c r="B78" s="163"/>
      <c r="C78" s="163"/>
      <c r="D78" s="163"/>
      <c r="E78" s="163"/>
      <c r="F78" s="163"/>
      <c r="G78" s="152"/>
      <c r="H78" s="152"/>
      <c r="I78" s="167"/>
      <c r="J78" s="168"/>
      <c r="K78" s="168"/>
      <c r="L78" s="168"/>
      <c r="M78" s="168"/>
      <c r="N78" s="168"/>
      <c r="O78" s="168"/>
      <c r="P78" s="168"/>
      <c r="Q78" s="169"/>
      <c r="R78" s="163"/>
      <c r="S78" s="163"/>
      <c r="T78" s="141"/>
    </row>
    <row r="79" spans="1:20">
      <c r="A79" s="163"/>
      <c r="B79" s="163"/>
      <c r="C79" s="163"/>
      <c r="D79" s="163"/>
      <c r="E79" s="163"/>
      <c r="F79" s="163"/>
      <c r="G79" s="152"/>
      <c r="H79" s="152"/>
      <c r="I79" s="170"/>
      <c r="J79" s="171"/>
      <c r="K79" s="171"/>
      <c r="L79" s="171"/>
      <c r="M79" s="171"/>
      <c r="N79" s="171"/>
      <c r="O79" s="171"/>
      <c r="P79" s="171"/>
      <c r="Q79" s="171"/>
      <c r="R79" s="163"/>
      <c r="S79" s="163"/>
      <c r="T79" s="141"/>
    </row>
    <row r="80" spans="1:20" ht="16.5" customHeight="1">
      <c r="A80" s="163"/>
      <c r="B80" s="163"/>
      <c r="C80" s="163"/>
      <c r="D80" s="163"/>
      <c r="E80" s="163"/>
      <c r="F80" s="163"/>
      <c r="G80" s="152"/>
      <c r="H80" s="152"/>
      <c r="I80" s="189" t="s">
        <v>466</v>
      </c>
      <c r="J80" s="166"/>
      <c r="K80" s="166"/>
      <c r="L80" s="166"/>
      <c r="M80" s="166"/>
      <c r="N80" s="166"/>
      <c r="O80" s="166"/>
      <c r="P80" s="166"/>
      <c r="Q80" s="166"/>
      <c r="R80" s="163"/>
      <c r="S80" s="163"/>
      <c r="T80" s="141"/>
    </row>
    <row r="81" spans="1:20">
      <c r="A81" s="163"/>
      <c r="B81" s="163"/>
      <c r="C81" s="163"/>
      <c r="D81" s="163"/>
      <c r="E81" s="163"/>
      <c r="F81" s="163"/>
      <c r="G81" s="152"/>
      <c r="H81" s="152"/>
      <c r="I81" s="167"/>
      <c r="J81" s="168"/>
      <c r="K81" s="168"/>
      <c r="L81" s="168"/>
      <c r="M81" s="168"/>
      <c r="N81" s="168"/>
      <c r="O81" s="168"/>
      <c r="P81" s="168"/>
      <c r="Q81" s="169"/>
      <c r="R81" s="163"/>
      <c r="S81" s="163"/>
      <c r="T81" s="141"/>
    </row>
    <row r="82" spans="1:20">
      <c r="A82" s="163"/>
      <c r="B82" s="163"/>
      <c r="C82" s="163"/>
      <c r="D82" s="163"/>
      <c r="E82" s="163"/>
      <c r="F82" s="163"/>
      <c r="G82" s="152"/>
      <c r="H82" s="152"/>
      <c r="I82" s="167"/>
      <c r="J82" s="168"/>
      <c r="K82" s="168"/>
      <c r="L82" s="168"/>
      <c r="M82" s="168"/>
      <c r="N82" s="168"/>
      <c r="O82" s="168"/>
      <c r="P82" s="168"/>
      <c r="Q82" s="169"/>
      <c r="R82" s="163"/>
      <c r="S82" s="163"/>
      <c r="T82" s="141"/>
    </row>
    <row r="83" spans="1:20">
      <c r="A83" s="163"/>
      <c r="B83" s="163"/>
      <c r="C83" s="163"/>
      <c r="D83" s="163"/>
      <c r="E83" s="163"/>
      <c r="F83" s="163"/>
      <c r="G83" s="152"/>
      <c r="H83" s="152"/>
      <c r="I83" s="167"/>
      <c r="J83" s="168"/>
      <c r="K83" s="168"/>
      <c r="L83" s="168"/>
      <c r="M83" s="168"/>
      <c r="N83" s="168"/>
      <c r="O83" s="168"/>
      <c r="P83" s="168"/>
      <c r="Q83" s="169"/>
      <c r="R83" s="163"/>
      <c r="S83" s="163"/>
      <c r="T83" s="141"/>
    </row>
    <row r="84" spans="1:20">
      <c r="A84" s="163"/>
      <c r="B84" s="163"/>
      <c r="C84" s="163"/>
      <c r="D84" s="163"/>
      <c r="E84" s="163"/>
      <c r="F84" s="163"/>
      <c r="G84" s="153"/>
      <c r="H84" s="153"/>
      <c r="I84" s="170"/>
      <c r="J84" s="171"/>
      <c r="K84" s="171"/>
      <c r="L84" s="171"/>
      <c r="M84" s="171"/>
      <c r="N84" s="171"/>
      <c r="O84" s="171"/>
      <c r="P84" s="171"/>
      <c r="Q84" s="171"/>
      <c r="R84" s="163"/>
      <c r="S84" s="163"/>
      <c r="T84" s="141"/>
    </row>
    <row r="85" spans="1:20" ht="16.5" customHeight="1">
      <c r="A85" s="163">
        <v>7</v>
      </c>
      <c r="B85" s="163"/>
      <c r="C85" s="163"/>
      <c r="D85" s="163"/>
      <c r="E85" s="163"/>
      <c r="F85" s="164" t="s">
        <v>406</v>
      </c>
      <c r="G85" s="151" t="s">
        <v>467</v>
      </c>
      <c r="H85" s="151" t="s">
        <v>166</v>
      </c>
      <c r="I85" s="191" t="s">
        <v>468</v>
      </c>
      <c r="J85" s="192"/>
      <c r="K85" s="192"/>
      <c r="L85" s="192"/>
      <c r="M85" s="192"/>
      <c r="N85" s="192"/>
      <c r="O85" s="192"/>
      <c r="P85" s="192"/>
      <c r="Q85" s="192"/>
      <c r="R85" s="164" t="s">
        <v>123</v>
      </c>
      <c r="S85" s="163" t="s">
        <v>137</v>
      </c>
      <c r="T85" s="141"/>
    </row>
    <row r="86" spans="1:20">
      <c r="A86" s="163"/>
      <c r="B86" s="163"/>
      <c r="C86" s="163"/>
      <c r="D86" s="163"/>
      <c r="E86" s="163"/>
      <c r="F86" s="163"/>
      <c r="G86" s="152"/>
      <c r="H86" s="152"/>
      <c r="I86" s="193"/>
      <c r="J86" s="194"/>
      <c r="K86" s="194"/>
      <c r="L86" s="194"/>
      <c r="M86" s="194"/>
      <c r="N86" s="194"/>
      <c r="O86" s="194"/>
      <c r="P86" s="194"/>
      <c r="Q86" s="195"/>
      <c r="R86" s="163"/>
      <c r="S86" s="163"/>
      <c r="T86" s="141"/>
    </row>
    <row r="87" spans="1:20">
      <c r="A87" s="163"/>
      <c r="B87" s="163"/>
      <c r="C87" s="163"/>
      <c r="D87" s="163"/>
      <c r="E87" s="163"/>
      <c r="F87" s="163"/>
      <c r="G87" s="152"/>
      <c r="H87" s="152"/>
      <c r="I87" s="193"/>
      <c r="J87" s="194"/>
      <c r="K87" s="194"/>
      <c r="L87" s="194"/>
      <c r="M87" s="194"/>
      <c r="N87" s="194"/>
      <c r="O87" s="194"/>
      <c r="P87" s="194"/>
      <c r="Q87" s="195"/>
      <c r="R87" s="163"/>
      <c r="S87" s="163"/>
      <c r="T87" s="141"/>
    </row>
    <row r="88" spans="1:20">
      <c r="A88" s="163"/>
      <c r="B88" s="163"/>
      <c r="C88" s="163"/>
      <c r="D88" s="163"/>
      <c r="E88" s="163"/>
      <c r="F88" s="163"/>
      <c r="G88" s="152"/>
      <c r="H88" s="152"/>
      <c r="I88" s="193"/>
      <c r="J88" s="194"/>
      <c r="K88" s="194"/>
      <c r="L88" s="194"/>
      <c r="M88" s="194"/>
      <c r="N88" s="194"/>
      <c r="O88" s="194"/>
      <c r="P88" s="194"/>
      <c r="Q88" s="195"/>
      <c r="R88" s="163"/>
      <c r="S88" s="163"/>
      <c r="T88" s="141"/>
    </row>
    <row r="89" spans="1:20">
      <c r="A89" s="163"/>
      <c r="B89" s="163"/>
      <c r="C89" s="163"/>
      <c r="D89" s="163"/>
      <c r="E89" s="163"/>
      <c r="F89" s="163"/>
      <c r="G89" s="152"/>
      <c r="H89" s="152"/>
      <c r="I89" s="196"/>
      <c r="J89" s="197"/>
      <c r="K89" s="197"/>
      <c r="L89" s="197"/>
      <c r="M89" s="197"/>
      <c r="N89" s="197"/>
      <c r="O89" s="197"/>
      <c r="P89" s="197"/>
      <c r="Q89" s="197"/>
      <c r="R89" s="163"/>
      <c r="S89" s="163"/>
      <c r="T89" s="141"/>
    </row>
    <row r="90" spans="1:20" ht="16.5" customHeight="1">
      <c r="A90" s="163"/>
      <c r="B90" s="163"/>
      <c r="C90" s="163"/>
      <c r="D90" s="163"/>
      <c r="E90" s="163"/>
      <c r="F90" s="163"/>
      <c r="G90" s="152"/>
      <c r="H90" s="152"/>
      <c r="I90" s="165" t="s">
        <v>470</v>
      </c>
      <c r="J90" s="166"/>
      <c r="K90" s="166"/>
      <c r="L90" s="166"/>
      <c r="M90" s="166"/>
      <c r="N90" s="166"/>
      <c r="O90" s="166"/>
      <c r="P90" s="166"/>
      <c r="Q90" s="166"/>
      <c r="R90" s="163"/>
      <c r="S90" s="163"/>
      <c r="T90" s="141"/>
    </row>
    <row r="91" spans="1:20">
      <c r="A91" s="163"/>
      <c r="B91" s="163"/>
      <c r="C91" s="163"/>
      <c r="D91" s="163"/>
      <c r="E91" s="163"/>
      <c r="F91" s="163"/>
      <c r="G91" s="152"/>
      <c r="H91" s="152"/>
      <c r="I91" s="167"/>
      <c r="J91" s="168"/>
      <c r="K91" s="168"/>
      <c r="L91" s="168"/>
      <c r="M91" s="168"/>
      <c r="N91" s="168"/>
      <c r="O91" s="168"/>
      <c r="P91" s="168"/>
      <c r="Q91" s="169"/>
      <c r="R91" s="163"/>
      <c r="S91" s="163"/>
      <c r="T91" s="141"/>
    </row>
    <row r="92" spans="1:20">
      <c r="A92" s="163"/>
      <c r="B92" s="163"/>
      <c r="C92" s="163"/>
      <c r="D92" s="163"/>
      <c r="E92" s="163"/>
      <c r="F92" s="163"/>
      <c r="G92" s="152"/>
      <c r="H92" s="152"/>
      <c r="I92" s="167"/>
      <c r="J92" s="168"/>
      <c r="K92" s="168"/>
      <c r="L92" s="168"/>
      <c r="M92" s="168"/>
      <c r="N92" s="168"/>
      <c r="O92" s="168"/>
      <c r="P92" s="168"/>
      <c r="Q92" s="169"/>
      <c r="R92" s="163"/>
      <c r="S92" s="163"/>
      <c r="T92" s="141"/>
    </row>
    <row r="93" spans="1:20">
      <c r="A93" s="163"/>
      <c r="B93" s="163"/>
      <c r="C93" s="163"/>
      <c r="D93" s="163"/>
      <c r="E93" s="163"/>
      <c r="F93" s="163"/>
      <c r="G93" s="152"/>
      <c r="H93" s="152"/>
      <c r="I93" s="167"/>
      <c r="J93" s="168"/>
      <c r="K93" s="168"/>
      <c r="L93" s="168"/>
      <c r="M93" s="168"/>
      <c r="N93" s="168"/>
      <c r="O93" s="168"/>
      <c r="P93" s="168"/>
      <c r="Q93" s="169"/>
      <c r="R93" s="163"/>
      <c r="S93" s="163"/>
      <c r="T93" s="141"/>
    </row>
    <row r="94" spans="1:20">
      <c r="A94" s="163"/>
      <c r="B94" s="163"/>
      <c r="C94" s="163"/>
      <c r="D94" s="163"/>
      <c r="E94" s="163"/>
      <c r="F94" s="163"/>
      <c r="G94" s="153"/>
      <c r="H94" s="153"/>
      <c r="I94" s="170"/>
      <c r="J94" s="171"/>
      <c r="K94" s="171"/>
      <c r="L94" s="171"/>
      <c r="M94" s="171"/>
      <c r="N94" s="171"/>
      <c r="O94" s="171"/>
      <c r="P94" s="171"/>
      <c r="Q94" s="171"/>
      <c r="R94" s="163"/>
      <c r="S94" s="163"/>
      <c r="T94" s="141"/>
    </row>
    <row r="95" spans="1:20" ht="16.5" customHeight="1">
      <c r="A95" s="163">
        <v>8</v>
      </c>
      <c r="B95" s="163"/>
      <c r="C95" s="163"/>
      <c r="D95" s="163"/>
      <c r="E95" s="163"/>
      <c r="F95" s="164" t="s">
        <v>407</v>
      </c>
      <c r="G95" s="151" t="s">
        <v>473</v>
      </c>
      <c r="H95" s="151" t="s">
        <v>166</v>
      </c>
      <c r="I95" s="165" t="s">
        <v>471</v>
      </c>
      <c r="J95" s="166"/>
      <c r="K95" s="166"/>
      <c r="L95" s="166"/>
      <c r="M95" s="166"/>
      <c r="N95" s="166"/>
      <c r="O95" s="166"/>
      <c r="P95" s="166"/>
      <c r="Q95" s="166"/>
      <c r="R95" s="164" t="s">
        <v>113</v>
      </c>
      <c r="S95" s="164" t="s">
        <v>96</v>
      </c>
      <c r="T95" s="141"/>
    </row>
    <row r="96" spans="1:20">
      <c r="A96" s="163"/>
      <c r="B96" s="163"/>
      <c r="C96" s="163"/>
      <c r="D96" s="163"/>
      <c r="E96" s="163"/>
      <c r="F96" s="163"/>
      <c r="G96" s="152"/>
      <c r="H96" s="152"/>
      <c r="I96" s="167"/>
      <c r="J96" s="168"/>
      <c r="K96" s="168"/>
      <c r="L96" s="168"/>
      <c r="M96" s="168"/>
      <c r="N96" s="168"/>
      <c r="O96" s="168"/>
      <c r="P96" s="168"/>
      <c r="Q96" s="169"/>
      <c r="R96" s="163"/>
      <c r="S96" s="163"/>
      <c r="T96" s="141"/>
    </row>
    <row r="97" spans="1:20">
      <c r="A97" s="163"/>
      <c r="B97" s="163"/>
      <c r="C97" s="163"/>
      <c r="D97" s="163"/>
      <c r="E97" s="163"/>
      <c r="F97" s="163"/>
      <c r="G97" s="152"/>
      <c r="H97" s="152"/>
      <c r="I97" s="167"/>
      <c r="J97" s="168"/>
      <c r="K97" s="168"/>
      <c r="L97" s="168"/>
      <c r="M97" s="168"/>
      <c r="N97" s="168"/>
      <c r="O97" s="168"/>
      <c r="P97" s="168"/>
      <c r="Q97" s="169"/>
      <c r="R97" s="163"/>
      <c r="S97" s="163"/>
      <c r="T97" s="141"/>
    </row>
    <row r="98" spans="1:20">
      <c r="A98" s="163"/>
      <c r="B98" s="163"/>
      <c r="C98" s="163"/>
      <c r="D98" s="163"/>
      <c r="E98" s="163"/>
      <c r="F98" s="163"/>
      <c r="G98" s="152"/>
      <c r="H98" s="152"/>
      <c r="I98" s="167"/>
      <c r="J98" s="168"/>
      <c r="K98" s="168"/>
      <c r="L98" s="168"/>
      <c r="M98" s="168"/>
      <c r="N98" s="168"/>
      <c r="O98" s="168"/>
      <c r="P98" s="168"/>
      <c r="Q98" s="169"/>
      <c r="R98" s="163"/>
      <c r="S98" s="163"/>
      <c r="T98" s="141"/>
    </row>
    <row r="99" spans="1:20">
      <c r="A99" s="163"/>
      <c r="B99" s="163"/>
      <c r="C99" s="163"/>
      <c r="D99" s="163"/>
      <c r="E99" s="163"/>
      <c r="F99" s="163"/>
      <c r="G99" s="152"/>
      <c r="H99" s="152"/>
      <c r="I99" s="170"/>
      <c r="J99" s="171"/>
      <c r="K99" s="171"/>
      <c r="L99" s="171"/>
      <c r="M99" s="171"/>
      <c r="N99" s="171"/>
      <c r="O99" s="171"/>
      <c r="P99" s="171"/>
      <c r="Q99" s="171"/>
      <c r="R99" s="163"/>
      <c r="S99" s="163"/>
      <c r="T99" s="141"/>
    </row>
    <row r="100" spans="1:20" ht="16.5" customHeight="1">
      <c r="A100" s="163"/>
      <c r="B100" s="163"/>
      <c r="C100" s="163"/>
      <c r="D100" s="163"/>
      <c r="E100" s="163"/>
      <c r="F100" s="163"/>
      <c r="G100" s="152"/>
      <c r="H100" s="152"/>
      <c r="I100" s="165" t="s">
        <v>472</v>
      </c>
      <c r="J100" s="166"/>
      <c r="K100" s="166"/>
      <c r="L100" s="166"/>
      <c r="M100" s="166"/>
      <c r="N100" s="166"/>
      <c r="O100" s="166"/>
      <c r="P100" s="166"/>
      <c r="Q100" s="166"/>
      <c r="R100" s="163"/>
      <c r="S100" s="163"/>
      <c r="T100" s="141"/>
    </row>
    <row r="101" spans="1:20">
      <c r="A101" s="163"/>
      <c r="B101" s="163"/>
      <c r="C101" s="163"/>
      <c r="D101" s="163"/>
      <c r="E101" s="163"/>
      <c r="F101" s="163"/>
      <c r="G101" s="152"/>
      <c r="H101" s="152"/>
      <c r="I101" s="167"/>
      <c r="J101" s="168"/>
      <c r="K101" s="168"/>
      <c r="L101" s="168"/>
      <c r="M101" s="168"/>
      <c r="N101" s="168"/>
      <c r="O101" s="168"/>
      <c r="P101" s="168"/>
      <c r="Q101" s="169"/>
      <c r="R101" s="163"/>
      <c r="S101" s="163"/>
      <c r="T101" s="141"/>
    </row>
    <row r="102" spans="1:20">
      <c r="A102" s="163"/>
      <c r="B102" s="163"/>
      <c r="C102" s="163"/>
      <c r="D102" s="163"/>
      <c r="E102" s="163"/>
      <c r="F102" s="163"/>
      <c r="G102" s="152"/>
      <c r="H102" s="152"/>
      <c r="I102" s="167"/>
      <c r="J102" s="168"/>
      <c r="K102" s="168"/>
      <c r="L102" s="168"/>
      <c r="M102" s="168"/>
      <c r="N102" s="168"/>
      <c r="O102" s="168"/>
      <c r="P102" s="168"/>
      <c r="Q102" s="169"/>
      <c r="R102" s="163"/>
      <c r="S102" s="163"/>
      <c r="T102" s="141"/>
    </row>
    <row r="103" spans="1:20">
      <c r="A103" s="163"/>
      <c r="B103" s="163"/>
      <c r="C103" s="163"/>
      <c r="D103" s="163"/>
      <c r="E103" s="163"/>
      <c r="F103" s="163"/>
      <c r="G103" s="152"/>
      <c r="H103" s="152"/>
      <c r="I103" s="167"/>
      <c r="J103" s="168"/>
      <c r="K103" s="168"/>
      <c r="L103" s="168"/>
      <c r="M103" s="168"/>
      <c r="N103" s="168"/>
      <c r="O103" s="168"/>
      <c r="P103" s="168"/>
      <c r="Q103" s="169"/>
      <c r="R103" s="163"/>
      <c r="S103" s="163"/>
      <c r="T103" s="141"/>
    </row>
    <row r="104" spans="1:20">
      <c r="A104" s="163"/>
      <c r="B104" s="163"/>
      <c r="C104" s="163"/>
      <c r="D104" s="163"/>
      <c r="E104" s="163"/>
      <c r="F104" s="163"/>
      <c r="G104" s="153"/>
      <c r="H104" s="153"/>
      <c r="I104" s="170"/>
      <c r="J104" s="171"/>
      <c r="K104" s="171"/>
      <c r="L104" s="171"/>
      <c r="M104" s="171"/>
      <c r="N104" s="171"/>
      <c r="O104" s="171"/>
      <c r="P104" s="171"/>
      <c r="Q104" s="171"/>
      <c r="R104" s="163"/>
      <c r="S104" s="163"/>
      <c r="T104" s="141"/>
    </row>
    <row r="105" spans="1:20" ht="16.5" customHeight="1">
      <c r="A105" s="163">
        <v>9</v>
      </c>
      <c r="B105" s="163"/>
      <c r="C105" s="163"/>
      <c r="D105" s="163"/>
      <c r="E105" s="163"/>
      <c r="F105" s="164" t="s">
        <v>408</v>
      </c>
      <c r="G105" s="151" t="s">
        <v>474</v>
      </c>
      <c r="H105" s="151"/>
      <c r="I105" s="165" t="s">
        <v>475</v>
      </c>
      <c r="J105" s="166"/>
      <c r="K105" s="166"/>
      <c r="L105" s="166"/>
      <c r="M105" s="166"/>
      <c r="N105" s="166"/>
      <c r="O105" s="166"/>
      <c r="P105" s="166"/>
      <c r="Q105" s="166"/>
      <c r="R105" s="164" t="s">
        <v>124</v>
      </c>
      <c r="S105" s="163" t="s">
        <v>137</v>
      </c>
      <c r="T105" s="141"/>
    </row>
    <row r="106" spans="1:20">
      <c r="A106" s="163"/>
      <c r="B106" s="163"/>
      <c r="C106" s="163"/>
      <c r="D106" s="163"/>
      <c r="E106" s="163"/>
      <c r="F106" s="163"/>
      <c r="G106" s="152"/>
      <c r="H106" s="152"/>
      <c r="I106" s="167"/>
      <c r="J106" s="168"/>
      <c r="K106" s="168"/>
      <c r="L106" s="168"/>
      <c r="M106" s="168"/>
      <c r="N106" s="168"/>
      <c r="O106" s="168"/>
      <c r="P106" s="168"/>
      <c r="Q106" s="169"/>
      <c r="R106" s="163"/>
      <c r="S106" s="163"/>
      <c r="T106" s="141"/>
    </row>
    <row r="107" spans="1:20">
      <c r="A107" s="163"/>
      <c r="B107" s="163"/>
      <c r="C107" s="163"/>
      <c r="D107" s="163"/>
      <c r="E107" s="163"/>
      <c r="F107" s="163"/>
      <c r="G107" s="152"/>
      <c r="H107" s="152"/>
      <c r="I107" s="167"/>
      <c r="J107" s="168"/>
      <c r="K107" s="168"/>
      <c r="L107" s="168"/>
      <c r="M107" s="168"/>
      <c r="N107" s="168"/>
      <c r="O107" s="168"/>
      <c r="P107" s="168"/>
      <c r="Q107" s="169"/>
      <c r="R107" s="163"/>
      <c r="S107" s="163"/>
      <c r="T107" s="141"/>
    </row>
    <row r="108" spans="1:20">
      <c r="A108" s="163"/>
      <c r="B108" s="163"/>
      <c r="C108" s="163"/>
      <c r="D108" s="163"/>
      <c r="E108" s="163"/>
      <c r="F108" s="163"/>
      <c r="G108" s="152"/>
      <c r="H108" s="152"/>
      <c r="I108" s="167"/>
      <c r="J108" s="168"/>
      <c r="K108" s="168"/>
      <c r="L108" s="168"/>
      <c r="M108" s="168"/>
      <c r="N108" s="168"/>
      <c r="O108" s="168"/>
      <c r="P108" s="168"/>
      <c r="Q108" s="169"/>
      <c r="R108" s="163"/>
      <c r="S108" s="163"/>
      <c r="T108" s="141"/>
    </row>
    <row r="109" spans="1:20">
      <c r="A109" s="163"/>
      <c r="B109" s="163"/>
      <c r="C109" s="163"/>
      <c r="D109" s="163"/>
      <c r="E109" s="163"/>
      <c r="F109" s="163"/>
      <c r="G109" s="152"/>
      <c r="H109" s="152"/>
      <c r="I109" s="170"/>
      <c r="J109" s="171"/>
      <c r="K109" s="171"/>
      <c r="L109" s="171"/>
      <c r="M109" s="171"/>
      <c r="N109" s="171"/>
      <c r="O109" s="171"/>
      <c r="P109" s="171"/>
      <c r="Q109" s="171"/>
      <c r="R109" s="163"/>
      <c r="S109" s="163"/>
      <c r="T109" s="141"/>
    </row>
    <row r="110" spans="1:20" ht="16.5" customHeight="1">
      <c r="A110" s="163"/>
      <c r="B110" s="163"/>
      <c r="C110" s="163"/>
      <c r="D110" s="163"/>
      <c r="E110" s="163"/>
      <c r="F110" s="163"/>
      <c r="G110" s="152"/>
      <c r="H110" s="152"/>
      <c r="I110" s="165" t="s">
        <v>476</v>
      </c>
      <c r="J110" s="166"/>
      <c r="K110" s="166"/>
      <c r="L110" s="166"/>
      <c r="M110" s="166"/>
      <c r="N110" s="166"/>
      <c r="O110" s="166"/>
      <c r="P110" s="166"/>
      <c r="Q110" s="166"/>
      <c r="R110" s="163"/>
      <c r="S110" s="163"/>
      <c r="T110" s="141"/>
    </row>
    <row r="111" spans="1:20">
      <c r="A111" s="163"/>
      <c r="B111" s="163"/>
      <c r="C111" s="163"/>
      <c r="D111" s="163"/>
      <c r="E111" s="163"/>
      <c r="F111" s="163"/>
      <c r="G111" s="152"/>
      <c r="H111" s="152"/>
      <c r="I111" s="167"/>
      <c r="J111" s="168"/>
      <c r="K111" s="168"/>
      <c r="L111" s="168"/>
      <c r="M111" s="168"/>
      <c r="N111" s="168"/>
      <c r="O111" s="168"/>
      <c r="P111" s="168"/>
      <c r="Q111" s="169"/>
      <c r="R111" s="163"/>
      <c r="S111" s="163"/>
      <c r="T111" s="141"/>
    </row>
    <row r="112" spans="1:20">
      <c r="A112" s="163"/>
      <c r="B112" s="163"/>
      <c r="C112" s="163"/>
      <c r="D112" s="163"/>
      <c r="E112" s="163"/>
      <c r="F112" s="163"/>
      <c r="G112" s="152"/>
      <c r="H112" s="152"/>
      <c r="I112" s="167"/>
      <c r="J112" s="168"/>
      <c r="K112" s="168"/>
      <c r="L112" s="168"/>
      <c r="M112" s="168"/>
      <c r="N112" s="168"/>
      <c r="O112" s="168"/>
      <c r="P112" s="168"/>
      <c r="Q112" s="169"/>
      <c r="R112" s="163"/>
      <c r="S112" s="163"/>
      <c r="T112" s="141"/>
    </row>
    <row r="113" spans="1:20">
      <c r="A113" s="163"/>
      <c r="B113" s="163"/>
      <c r="C113" s="163"/>
      <c r="D113" s="163"/>
      <c r="E113" s="163"/>
      <c r="F113" s="163"/>
      <c r="G113" s="152"/>
      <c r="H113" s="152"/>
      <c r="I113" s="167"/>
      <c r="J113" s="168"/>
      <c r="K113" s="168"/>
      <c r="L113" s="168"/>
      <c r="M113" s="168"/>
      <c r="N113" s="168"/>
      <c r="O113" s="168"/>
      <c r="P113" s="168"/>
      <c r="Q113" s="169"/>
      <c r="R113" s="163"/>
      <c r="S113" s="163"/>
      <c r="T113" s="141"/>
    </row>
    <row r="114" spans="1:20">
      <c r="A114" s="163"/>
      <c r="B114" s="163"/>
      <c r="C114" s="163"/>
      <c r="D114" s="163"/>
      <c r="E114" s="163"/>
      <c r="F114" s="163"/>
      <c r="G114" s="153"/>
      <c r="H114" s="153"/>
      <c r="I114" s="170"/>
      <c r="J114" s="171"/>
      <c r="K114" s="171"/>
      <c r="L114" s="171"/>
      <c r="M114" s="171"/>
      <c r="N114" s="171"/>
      <c r="O114" s="171"/>
      <c r="P114" s="171"/>
      <c r="Q114" s="171"/>
      <c r="R114" s="163"/>
      <c r="S114" s="163"/>
      <c r="T114" s="141"/>
    </row>
    <row r="115" spans="1:20" ht="16.5" customHeight="1">
      <c r="A115" s="163">
        <v>10</v>
      </c>
      <c r="B115" s="163"/>
      <c r="C115" s="163"/>
      <c r="D115" s="163"/>
      <c r="E115" s="163"/>
      <c r="F115" s="164" t="s">
        <v>409</v>
      </c>
      <c r="G115" s="151" t="s">
        <v>478</v>
      </c>
      <c r="H115" s="151" t="s">
        <v>166</v>
      </c>
      <c r="I115" s="165" t="s">
        <v>465</v>
      </c>
      <c r="J115" s="166"/>
      <c r="K115" s="166"/>
      <c r="L115" s="166"/>
      <c r="M115" s="166"/>
      <c r="N115" s="166"/>
      <c r="O115" s="166"/>
      <c r="P115" s="166"/>
      <c r="Q115" s="166"/>
      <c r="R115" s="164" t="s">
        <v>127</v>
      </c>
      <c r="S115" s="163" t="s">
        <v>135</v>
      </c>
      <c r="T115" s="141"/>
    </row>
    <row r="116" spans="1:20">
      <c r="A116" s="163"/>
      <c r="B116" s="163"/>
      <c r="C116" s="163"/>
      <c r="D116" s="163"/>
      <c r="E116" s="163"/>
      <c r="F116" s="163"/>
      <c r="G116" s="152"/>
      <c r="H116" s="152"/>
      <c r="I116" s="167"/>
      <c r="J116" s="168"/>
      <c r="K116" s="168"/>
      <c r="L116" s="168"/>
      <c r="M116" s="168"/>
      <c r="N116" s="168"/>
      <c r="O116" s="168"/>
      <c r="P116" s="168"/>
      <c r="Q116" s="169"/>
      <c r="R116" s="163"/>
      <c r="S116" s="163"/>
      <c r="T116" s="141"/>
    </row>
    <row r="117" spans="1:20">
      <c r="A117" s="163"/>
      <c r="B117" s="163"/>
      <c r="C117" s="163"/>
      <c r="D117" s="163"/>
      <c r="E117" s="163"/>
      <c r="F117" s="163"/>
      <c r="G117" s="152"/>
      <c r="H117" s="152"/>
      <c r="I117" s="167"/>
      <c r="J117" s="168"/>
      <c r="K117" s="168"/>
      <c r="L117" s="168"/>
      <c r="M117" s="168"/>
      <c r="N117" s="168"/>
      <c r="O117" s="168"/>
      <c r="P117" s="168"/>
      <c r="Q117" s="169"/>
      <c r="R117" s="163"/>
      <c r="S117" s="163"/>
      <c r="T117" s="141"/>
    </row>
    <row r="118" spans="1:20">
      <c r="A118" s="163"/>
      <c r="B118" s="163"/>
      <c r="C118" s="163"/>
      <c r="D118" s="163"/>
      <c r="E118" s="163"/>
      <c r="F118" s="163"/>
      <c r="G118" s="152"/>
      <c r="H118" s="152"/>
      <c r="I118" s="167"/>
      <c r="J118" s="168"/>
      <c r="K118" s="168"/>
      <c r="L118" s="168"/>
      <c r="M118" s="168"/>
      <c r="N118" s="168"/>
      <c r="O118" s="168"/>
      <c r="P118" s="168"/>
      <c r="Q118" s="169"/>
      <c r="R118" s="163"/>
      <c r="S118" s="163"/>
      <c r="T118" s="141"/>
    </row>
    <row r="119" spans="1:20">
      <c r="A119" s="163"/>
      <c r="B119" s="163"/>
      <c r="C119" s="163"/>
      <c r="D119" s="163"/>
      <c r="E119" s="163"/>
      <c r="F119" s="163"/>
      <c r="G119" s="152"/>
      <c r="H119" s="152"/>
      <c r="I119" s="170"/>
      <c r="J119" s="171"/>
      <c r="K119" s="171"/>
      <c r="L119" s="171"/>
      <c r="M119" s="171"/>
      <c r="N119" s="171"/>
      <c r="O119" s="171"/>
      <c r="P119" s="171"/>
      <c r="Q119" s="171"/>
      <c r="R119" s="163"/>
      <c r="S119" s="163"/>
      <c r="T119" s="141"/>
    </row>
    <row r="120" spans="1:20" ht="16.5" customHeight="1">
      <c r="A120" s="163"/>
      <c r="B120" s="163"/>
      <c r="C120" s="163"/>
      <c r="D120" s="163"/>
      <c r="E120" s="163"/>
      <c r="F120" s="163"/>
      <c r="G120" s="152"/>
      <c r="H120" s="152"/>
      <c r="I120" s="165" t="s">
        <v>192</v>
      </c>
      <c r="J120" s="166"/>
      <c r="K120" s="166"/>
      <c r="L120" s="166"/>
      <c r="M120" s="166"/>
      <c r="N120" s="166"/>
      <c r="O120" s="166"/>
      <c r="P120" s="166"/>
      <c r="Q120" s="166"/>
      <c r="R120" s="163"/>
      <c r="S120" s="163"/>
      <c r="T120" s="141"/>
    </row>
    <row r="121" spans="1:20">
      <c r="A121" s="163"/>
      <c r="B121" s="163"/>
      <c r="C121" s="163"/>
      <c r="D121" s="163"/>
      <c r="E121" s="163"/>
      <c r="F121" s="163"/>
      <c r="G121" s="152"/>
      <c r="H121" s="152"/>
      <c r="I121" s="167"/>
      <c r="J121" s="168"/>
      <c r="K121" s="168"/>
      <c r="L121" s="168"/>
      <c r="M121" s="168"/>
      <c r="N121" s="168"/>
      <c r="O121" s="168"/>
      <c r="P121" s="168"/>
      <c r="Q121" s="169"/>
      <c r="R121" s="163"/>
      <c r="S121" s="163"/>
      <c r="T121" s="141"/>
    </row>
    <row r="122" spans="1:20">
      <c r="A122" s="163"/>
      <c r="B122" s="163"/>
      <c r="C122" s="163"/>
      <c r="D122" s="163"/>
      <c r="E122" s="163"/>
      <c r="F122" s="163"/>
      <c r="G122" s="152"/>
      <c r="H122" s="152"/>
      <c r="I122" s="167"/>
      <c r="J122" s="168"/>
      <c r="K122" s="168"/>
      <c r="L122" s="168"/>
      <c r="M122" s="168"/>
      <c r="N122" s="168"/>
      <c r="O122" s="168"/>
      <c r="P122" s="168"/>
      <c r="Q122" s="169"/>
      <c r="R122" s="163"/>
      <c r="S122" s="163"/>
      <c r="T122" s="141"/>
    </row>
    <row r="123" spans="1:20">
      <c r="A123" s="163"/>
      <c r="B123" s="163"/>
      <c r="C123" s="163"/>
      <c r="D123" s="163"/>
      <c r="E123" s="163"/>
      <c r="F123" s="163"/>
      <c r="G123" s="152"/>
      <c r="H123" s="152"/>
      <c r="I123" s="167"/>
      <c r="J123" s="168"/>
      <c r="K123" s="168"/>
      <c r="L123" s="168"/>
      <c r="M123" s="168"/>
      <c r="N123" s="168"/>
      <c r="O123" s="168"/>
      <c r="P123" s="168"/>
      <c r="Q123" s="169"/>
      <c r="R123" s="163"/>
      <c r="S123" s="163"/>
      <c r="T123" s="141"/>
    </row>
    <row r="124" spans="1:20">
      <c r="A124" s="163"/>
      <c r="B124" s="163"/>
      <c r="C124" s="163"/>
      <c r="D124" s="163"/>
      <c r="E124" s="163"/>
      <c r="F124" s="163"/>
      <c r="G124" s="153"/>
      <c r="H124" s="153"/>
      <c r="I124" s="170"/>
      <c r="J124" s="171"/>
      <c r="K124" s="171"/>
      <c r="L124" s="171"/>
      <c r="M124" s="171"/>
      <c r="N124" s="171"/>
      <c r="O124" s="171"/>
      <c r="P124" s="171"/>
      <c r="Q124" s="171"/>
      <c r="R124" s="163"/>
      <c r="S124" s="163"/>
      <c r="T124" s="141"/>
    </row>
    <row r="125" spans="1:20" ht="16.5" customHeight="1">
      <c r="A125" s="163">
        <v>11</v>
      </c>
      <c r="B125" s="163"/>
      <c r="C125" s="163"/>
      <c r="D125" s="163"/>
      <c r="E125" s="163"/>
      <c r="F125" s="164" t="s">
        <v>410</v>
      </c>
      <c r="G125" s="151" t="s">
        <v>479</v>
      </c>
      <c r="H125" s="151" t="s">
        <v>165</v>
      </c>
      <c r="I125" s="165" t="s">
        <v>480</v>
      </c>
      <c r="J125" s="166"/>
      <c r="K125" s="166"/>
      <c r="L125" s="166"/>
      <c r="M125" s="166"/>
      <c r="N125" s="166"/>
      <c r="O125" s="166"/>
      <c r="P125" s="166"/>
      <c r="Q125" s="166"/>
      <c r="R125" s="164" t="s">
        <v>149</v>
      </c>
      <c r="S125" s="163" t="s">
        <v>49</v>
      </c>
      <c r="T125" s="141"/>
    </row>
    <row r="126" spans="1:20">
      <c r="A126" s="163"/>
      <c r="B126" s="163"/>
      <c r="C126" s="163"/>
      <c r="D126" s="163"/>
      <c r="E126" s="163"/>
      <c r="F126" s="163"/>
      <c r="G126" s="152"/>
      <c r="H126" s="152"/>
      <c r="I126" s="167"/>
      <c r="J126" s="168"/>
      <c r="K126" s="168"/>
      <c r="L126" s="168"/>
      <c r="M126" s="168"/>
      <c r="N126" s="168"/>
      <c r="O126" s="168"/>
      <c r="P126" s="168"/>
      <c r="Q126" s="169"/>
      <c r="R126" s="163"/>
      <c r="S126" s="163"/>
      <c r="T126" s="141"/>
    </row>
    <row r="127" spans="1:20">
      <c r="A127" s="163"/>
      <c r="B127" s="163"/>
      <c r="C127" s="163"/>
      <c r="D127" s="163"/>
      <c r="E127" s="163"/>
      <c r="F127" s="163"/>
      <c r="G127" s="152"/>
      <c r="H127" s="152"/>
      <c r="I127" s="167"/>
      <c r="J127" s="168"/>
      <c r="K127" s="168"/>
      <c r="L127" s="168"/>
      <c r="M127" s="168"/>
      <c r="N127" s="168"/>
      <c r="O127" s="168"/>
      <c r="P127" s="168"/>
      <c r="Q127" s="169"/>
      <c r="R127" s="163"/>
      <c r="S127" s="163"/>
      <c r="T127" s="141"/>
    </row>
    <row r="128" spans="1:20">
      <c r="A128" s="163"/>
      <c r="B128" s="163"/>
      <c r="C128" s="163"/>
      <c r="D128" s="163"/>
      <c r="E128" s="163"/>
      <c r="F128" s="163"/>
      <c r="G128" s="152"/>
      <c r="H128" s="152"/>
      <c r="I128" s="167"/>
      <c r="J128" s="168"/>
      <c r="K128" s="168"/>
      <c r="L128" s="168"/>
      <c r="M128" s="168"/>
      <c r="N128" s="168"/>
      <c r="O128" s="168"/>
      <c r="P128" s="168"/>
      <c r="Q128" s="169"/>
      <c r="R128" s="163"/>
      <c r="S128" s="163"/>
      <c r="T128" s="141"/>
    </row>
    <row r="129" spans="1:20">
      <c r="A129" s="163"/>
      <c r="B129" s="163"/>
      <c r="C129" s="163"/>
      <c r="D129" s="163"/>
      <c r="E129" s="163"/>
      <c r="F129" s="163"/>
      <c r="G129" s="152"/>
      <c r="H129" s="152"/>
      <c r="I129" s="170"/>
      <c r="J129" s="171"/>
      <c r="K129" s="171"/>
      <c r="L129" s="171"/>
      <c r="M129" s="171"/>
      <c r="N129" s="171"/>
      <c r="O129" s="171"/>
      <c r="P129" s="171"/>
      <c r="Q129" s="171"/>
      <c r="R129" s="163"/>
      <c r="S129" s="163"/>
      <c r="T129" s="141"/>
    </row>
    <row r="130" spans="1:20" ht="16.5" customHeight="1">
      <c r="A130" s="163"/>
      <c r="B130" s="163"/>
      <c r="C130" s="163"/>
      <c r="D130" s="163"/>
      <c r="E130" s="163"/>
      <c r="F130" s="163"/>
      <c r="G130" s="152"/>
      <c r="H130" s="152"/>
      <c r="I130" s="165" t="s">
        <v>15</v>
      </c>
      <c r="J130" s="166"/>
      <c r="K130" s="166"/>
      <c r="L130" s="166"/>
      <c r="M130" s="166"/>
      <c r="N130" s="166"/>
      <c r="O130" s="166"/>
      <c r="P130" s="166"/>
      <c r="Q130" s="166"/>
      <c r="R130" s="163"/>
      <c r="S130" s="163"/>
      <c r="T130" s="141"/>
    </row>
    <row r="131" spans="1:20">
      <c r="A131" s="163"/>
      <c r="B131" s="163"/>
      <c r="C131" s="163"/>
      <c r="D131" s="163"/>
      <c r="E131" s="163"/>
      <c r="F131" s="163"/>
      <c r="G131" s="152"/>
      <c r="H131" s="152"/>
      <c r="I131" s="167"/>
      <c r="J131" s="168"/>
      <c r="K131" s="168"/>
      <c r="L131" s="168"/>
      <c r="M131" s="168"/>
      <c r="N131" s="168"/>
      <c r="O131" s="168"/>
      <c r="P131" s="168"/>
      <c r="Q131" s="169"/>
      <c r="R131" s="163"/>
      <c r="S131" s="163"/>
      <c r="T131" s="141"/>
    </row>
    <row r="132" spans="1:20">
      <c r="A132" s="163"/>
      <c r="B132" s="163"/>
      <c r="C132" s="163"/>
      <c r="D132" s="163"/>
      <c r="E132" s="163"/>
      <c r="F132" s="163"/>
      <c r="G132" s="152"/>
      <c r="H132" s="152"/>
      <c r="I132" s="167"/>
      <c r="J132" s="168"/>
      <c r="K132" s="168"/>
      <c r="L132" s="168"/>
      <c r="M132" s="168"/>
      <c r="N132" s="168"/>
      <c r="O132" s="168"/>
      <c r="P132" s="168"/>
      <c r="Q132" s="169"/>
      <c r="R132" s="163"/>
      <c r="S132" s="163"/>
      <c r="T132" s="141"/>
    </row>
    <row r="133" spans="1:20">
      <c r="A133" s="163"/>
      <c r="B133" s="163"/>
      <c r="C133" s="163"/>
      <c r="D133" s="163"/>
      <c r="E133" s="163"/>
      <c r="F133" s="163"/>
      <c r="G133" s="152"/>
      <c r="H133" s="152"/>
      <c r="I133" s="167"/>
      <c r="J133" s="168"/>
      <c r="K133" s="168"/>
      <c r="L133" s="168"/>
      <c r="M133" s="168"/>
      <c r="N133" s="168"/>
      <c r="O133" s="168"/>
      <c r="P133" s="168"/>
      <c r="Q133" s="169"/>
      <c r="R133" s="163"/>
      <c r="S133" s="163"/>
      <c r="T133" s="141"/>
    </row>
    <row r="134" spans="1:20">
      <c r="A134" s="163"/>
      <c r="B134" s="163"/>
      <c r="C134" s="163"/>
      <c r="D134" s="163"/>
      <c r="E134" s="163"/>
      <c r="F134" s="163"/>
      <c r="G134" s="153"/>
      <c r="H134" s="153"/>
      <c r="I134" s="170"/>
      <c r="J134" s="171"/>
      <c r="K134" s="171"/>
      <c r="L134" s="171"/>
      <c r="M134" s="171"/>
      <c r="N134" s="171"/>
      <c r="O134" s="171"/>
      <c r="P134" s="171"/>
      <c r="Q134" s="171"/>
      <c r="R134" s="163"/>
      <c r="S134" s="163"/>
      <c r="T134" s="141"/>
    </row>
    <row r="135" spans="1:20" ht="16.5" customHeight="1">
      <c r="A135" s="163">
        <v>12</v>
      </c>
      <c r="B135" s="163"/>
      <c r="C135" s="163"/>
      <c r="D135" s="163"/>
      <c r="E135" s="163"/>
      <c r="F135" s="164" t="s">
        <v>411</v>
      </c>
      <c r="G135" s="151" t="s">
        <v>481</v>
      </c>
      <c r="H135" s="151" t="s">
        <v>166</v>
      </c>
      <c r="I135" s="165" t="s">
        <v>482</v>
      </c>
      <c r="J135" s="166"/>
      <c r="K135" s="166"/>
      <c r="L135" s="166"/>
      <c r="M135" s="166"/>
      <c r="N135" s="166"/>
      <c r="O135" s="166"/>
      <c r="P135" s="166"/>
      <c r="Q135" s="166"/>
      <c r="R135" s="164" t="s">
        <v>123</v>
      </c>
      <c r="S135" s="164" t="s">
        <v>53</v>
      </c>
      <c r="T135" s="141"/>
    </row>
    <row r="136" spans="1:20">
      <c r="A136" s="163"/>
      <c r="B136" s="163"/>
      <c r="C136" s="163"/>
      <c r="D136" s="163"/>
      <c r="E136" s="163"/>
      <c r="F136" s="163"/>
      <c r="G136" s="152"/>
      <c r="H136" s="152"/>
      <c r="I136" s="167"/>
      <c r="J136" s="168"/>
      <c r="K136" s="168"/>
      <c r="L136" s="168"/>
      <c r="M136" s="168"/>
      <c r="N136" s="168"/>
      <c r="O136" s="168"/>
      <c r="P136" s="168"/>
      <c r="Q136" s="169"/>
      <c r="R136" s="163"/>
      <c r="S136" s="163"/>
      <c r="T136" s="141"/>
    </row>
    <row r="137" spans="1:20">
      <c r="A137" s="163"/>
      <c r="B137" s="163"/>
      <c r="C137" s="163"/>
      <c r="D137" s="163"/>
      <c r="E137" s="163"/>
      <c r="F137" s="163"/>
      <c r="G137" s="152"/>
      <c r="H137" s="152"/>
      <c r="I137" s="167"/>
      <c r="J137" s="168"/>
      <c r="K137" s="168"/>
      <c r="L137" s="168"/>
      <c r="M137" s="168"/>
      <c r="N137" s="168"/>
      <c r="O137" s="168"/>
      <c r="P137" s="168"/>
      <c r="Q137" s="169"/>
      <c r="R137" s="163"/>
      <c r="S137" s="163"/>
      <c r="T137" s="141"/>
    </row>
    <row r="138" spans="1:20">
      <c r="A138" s="163"/>
      <c r="B138" s="163"/>
      <c r="C138" s="163"/>
      <c r="D138" s="163"/>
      <c r="E138" s="163"/>
      <c r="F138" s="163"/>
      <c r="G138" s="152"/>
      <c r="H138" s="152"/>
      <c r="I138" s="167"/>
      <c r="J138" s="168"/>
      <c r="K138" s="168"/>
      <c r="L138" s="168"/>
      <c r="M138" s="168"/>
      <c r="N138" s="168"/>
      <c r="O138" s="168"/>
      <c r="P138" s="168"/>
      <c r="Q138" s="169"/>
      <c r="R138" s="163"/>
      <c r="S138" s="163"/>
      <c r="T138" s="141"/>
    </row>
    <row r="139" spans="1:20">
      <c r="A139" s="163"/>
      <c r="B139" s="163"/>
      <c r="C139" s="163"/>
      <c r="D139" s="163"/>
      <c r="E139" s="163"/>
      <c r="F139" s="163"/>
      <c r="G139" s="152"/>
      <c r="H139" s="152"/>
      <c r="I139" s="170"/>
      <c r="J139" s="171"/>
      <c r="K139" s="171"/>
      <c r="L139" s="171"/>
      <c r="M139" s="171"/>
      <c r="N139" s="171"/>
      <c r="O139" s="171"/>
      <c r="P139" s="171"/>
      <c r="Q139" s="171"/>
      <c r="R139" s="163"/>
      <c r="S139" s="163"/>
      <c r="T139" s="141"/>
    </row>
    <row r="140" spans="1:20" ht="16.5" customHeight="1">
      <c r="A140" s="163"/>
      <c r="B140" s="163"/>
      <c r="C140" s="163"/>
      <c r="D140" s="163"/>
      <c r="E140" s="163"/>
      <c r="F140" s="163"/>
      <c r="G140" s="152"/>
      <c r="H140" s="152"/>
      <c r="I140" s="189" t="s">
        <v>483</v>
      </c>
      <c r="J140" s="166"/>
      <c r="K140" s="166"/>
      <c r="L140" s="166"/>
      <c r="M140" s="166"/>
      <c r="N140" s="166"/>
      <c r="O140" s="166"/>
      <c r="P140" s="166"/>
      <c r="Q140" s="166"/>
      <c r="R140" s="163"/>
      <c r="S140" s="163"/>
      <c r="T140" s="141"/>
    </row>
    <row r="141" spans="1:20">
      <c r="A141" s="163"/>
      <c r="B141" s="163"/>
      <c r="C141" s="163"/>
      <c r="D141" s="163"/>
      <c r="E141" s="163"/>
      <c r="F141" s="163"/>
      <c r="G141" s="152"/>
      <c r="H141" s="152"/>
      <c r="I141" s="167"/>
      <c r="J141" s="168"/>
      <c r="K141" s="168"/>
      <c r="L141" s="168"/>
      <c r="M141" s="168"/>
      <c r="N141" s="168"/>
      <c r="O141" s="168"/>
      <c r="P141" s="168"/>
      <c r="Q141" s="169"/>
      <c r="R141" s="163"/>
      <c r="S141" s="163"/>
      <c r="T141" s="141"/>
    </row>
    <row r="142" spans="1:20">
      <c r="A142" s="163"/>
      <c r="B142" s="163"/>
      <c r="C142" s="163"/>
      <c r="D142" s="163"/>
      <c r="E142" s="163"/>
      <c r="F142" s="163"/>
      <c r="G142" s="152"/>
      <c r="H142" s="152"/>
      <c r="I142" s="167"/>
      <c r="J142" s="168"/>
      <c r="K142" s="168"/>
      <c r="L142" s="168"/>
      <c r="M142" s="168"/>
      <c r="N142" s="168"/>
      <c r="O142" s="168"/>
      <c r="P142" s="168"/>
      <c r="Q142" s="169"/>
      <c r="R142" s="163"/>
      <c r="S142" s="163"/>
      <c r="T142" s="141"/>
    </row>
    <row r="143" spans="1:20">
      <c r="A143" s="163"/>
      <c r="B143" s="163"/>
      <c r="C143" s="163"/>
      <c r="D143" s="163"/>
      <c r="E143" s="163"/>
      <c r="F143" s="163"/>
      <c r="G143" s="152"/>
      <c r="H143" s="152"/>
      <c r="I143" s="167"/>
      <c r="J143" s="168"/>
      <c r="K143" s="168"/>
      <c r="L143" s="168"/>
      <c r="M143" s="168"/>
      <c r="N143" s="168"/>
      <c r="O143" s="168"/>
      <c r="P143" s="168"/>
      <c r="Q143" s="169"/>
      <c r="R143" s="163"/>
      <c r="S143" s="163"/>
      <c r="T143" s="141"/>
    </row>
    <row r="144" spans="1:20">
      <c r="A144" s="163"/>
      <c r="B144" s="163"/>
      <c r="C144" s="163"/>
      <c r="D144" s="163"/>
      <c r="E144" s="163"/>
      <c r="F144" s="163"/>
      <c r="G144" s="153"/>
      <c r="H144" s="153"/>
      <c r="I144" s="170"/>
      <c r="J144" s="171"/>
      <c r="K144" s="171"/>
      <c r="L144" s="171"/>
      <c r="M144" s="171"/>
      <c r="N144" s="171"/>
      <c r="O144" s="171"/>
      <c r="P144" s="171"/>
      <c r="Q144" s="171"/>
      <c r="R144" s="163"/>
      <c r="S144" s="163"/>
      <c r="T144" s="141"/>
    </row>
    <row r="145" spans="1:20" ht="16.5" customHeight="1">
      <c r="A145" s="163">
        <v>13</v>
      </c>
      <c r="B145" s="163"/>
      <c r="C145" s="163"/>
      <c r="D145" s="163"/>
      <c r="E145" s="163"/>
      <c r="F145" s="164" t="s">
        <v>412</v>
      </c>
      <c r="G145" s="151" t="s">
        <v>484</v>
      </c>
      <c r="H145" s="151" t="s">
        <v>166</v>
      </c>
      <c r="I145" s="165" t="s">
        <v>485</v>
      </c>
      <c r="J145" s="166"/>
      <c r="K145" s="166"/>
      <c r="L145" s="166"/>
      <c r="M145" s="166"/>
      <c r="N145" s="166"/>
      <c r="O145" s="166"/>
      <c r="P145" s="166"/>
      <c r="Q145" s="166"/>
      <c r="R145" s="164" t="s">
        <v>113</v>
      </c>
      <c r="S145" s="163" t="s">
        <v>51</v>
      </c>
      <c r="T145" s="141"/>
    </row>
    <row r="146" spans="1:20">
      <c r="A146" s="163"/>
      <c r="B146" s="163"/>
      <c r="C146" s="163"/>
      <c r="D146" s="163"/>
      <c r="E146" s="163"/>
      <c r="F146" s="163"/>
      <c r="G146" s="152"/>
      <c r="H146" s="152"/>
      <c r="I146" s="167"/>
      <c r="J146" s="168"/>
      <c r="K146" s="168"/>
      <c r="L146" s="168"/>
      <c r="M146" s="168"/>
      <c r="N146" s="168"/>
      <c r="O146" s="168"/>
      <c r="P146" s="168"/>
      <c r="Q146" s="169"/>
      <c r="R146" s="163"/>
      <c r="S146" s="163"/>
      <c r="T146" s="141"/>
    </row>
    <row r="147" spans="1:20">
      <c r="A147" s="163"/>
      <c r="B147" s="163"/>
      <c r="C147" s="163"/>
      <c r="D147" s="163"/>
      <c r="E147" s="163"/>
      <c r="F147" s="163"/>
      <c r="G147" s="152"/>
      <c r="H147" s="152"/>
      <c r="I147" s="167"/>
      <c r="J147" s="168"/>
      <c r="K147" s="168"/>
      <c r="L147" s="168"/>
      <c r="M147" s="168"/>
      <c r="N147" s="168"/>
      <c r="O147" s="168"/>
      <c r="P147" s="168"/>
      <c r="Q147" s="169"/>
      <c r="R147" s="163"/>
      <c r="S147" s="163"/>
      <c r="T147" s="141"/>
    </row>
    <row r="148" spans="1:20">
      <c r="A148" s="163"/>
      <c r="B148" s="163"/>
      <c r="C148" s="163"/>
      <c r="D148" s="163"/>
      <c r="E148" s="163"/>
      <c r="F148" s="163"/>
      <c r="G148" s="152"/>
      <c r="H148" s="152"/>
      <c r="I148" s="167"/>
      <c r="J148" s="168"/>
      <c r="K148" s="168"/>
      <c r="L148" s="168"/>
      <c r="M148" s="168"/>
      <c r="N148" s="168"/>
      <c r="O148" s="168"/>
      <c r="P148" s="168"/>
      <c r="Q148" s="169"/>
      <c r="R148" s="163"/>
      <c r="S148" s="163"/>
      <c r="T148" s="141"/>
    </row>
    <row r="149" spans="1:20">
      <c r="A149" s="163"/>
      <c r="B149" s="163"/>
      <c r="C149" s="163"/>
      <c r="D149" s="163"/>
      <c r="E149" s="163"/>
      <c r="F149" s="163"/>
      <c r="G149" s="152"/>
      <c r="H149" s="152"/>
      <c r="I149" s="170"/>
      <c r="J149" s="171"/>
      <c r="K149" s="171"/>
      <c r="L149" s="171"/>
      <c r="M149" s="171"/>
      <c r="N149" s="171"/>
      <c r="O149" s="171"/>
      <c r="P149" s="171"/>
      <c r="Q149" s="171"/>
      <c r="R149" s="163"/>
      <c r="S149" s="163"/>
      <c r="T149" s="141"/>
    </row>
    <row r="150" spans="1:20" ht="16.5" customHeight="1">
      <c r="A150" s="163"/>
      <c r="B150" s="163"/>
      <c r="C150" s="163"/>
      <c r="D150" s="163"/>
      <c r="E150" s="163"/>
      <c r="F150" s="163"/>
      <c r="G150" s="152"/>
      <c r="H150" s="152"/>
      <c r="I150" s="165" t="s">
        <v>486</v>
      </c>
      <c r="J150" s="166"/>
      <c r="K150" s="166"/>
      <c r="L150" s="166"/>
      <c r="M150" s="166"/>
      <c r="N150" s="166"/>
      <c r="O150" s="166"/>
      <c r="P150" s="166"/>
      <c r="Q150" s="166"/>
      <c r="R150" s="163"/>
      <c r="S150" s="163"/>
      <c r="T150" s="141"/>
    </row>
    <row r="151" spans="1:20">
      <c r="A151" s="163"/>
      <c r="B151" s="163"/>
      <c r="C151" s="163"/>
      <c r="D151" s="163"/>
      <c r="E151" s="163"/>
      <c r="F151" s="163"/>
      <c r="G151" s="152"/>
      <c r="H151" s="152"/>
      <c r="I151" s="167"/>
      <c r="J151" s="168"/>
      <c r="K151" s="168"/>
      <c r="L151" s="168"/>
      <c r="M151" s="168"/>
      <c r="N151" s="168"/>
      <c r="O151" s="168"/>
      <c r="P151" s="168"/>
      <c r="Q151" s="169"/>
      <c r="R151" s="163"/>
      <c r="S151" s="163"/>
      <c r="T151" s="141"/>
    </row>
    <row r="152" spans="1:20">
      <c r="A152" s="163"/>
      <c r="B152" s="163"/>
      <c r="C152" s="163"/>
      <c r="D152" s="163"/>
      <c r="E152" s="163"/>
      <c r="F152" s="163"/>
      <c r="G152" s="152"/>
      <c r="H152" s="152"/>
      <c r="I152" s="167"/>
      <c r="J152" s="168"/>
      <c r="K152" s="168"/>
      <c r="L152" s="168"/>
      <c r="M152" s="168"/>
      <c r="N152" s="168"/>
      <c r="O152" s="168"/>
      <c r="P152" s="168"/>
      <c r="Q152" s="169"/>
      <c r="R152" s="163"/>
      <c r="S152" s="163"/>
      <c r="T152" s="141"/>
    </row>
    <row r="153" spans="1:20">
      <c r="A153" s="163"/>
      <c r="B153" s="163"/>
      <c r="C153" s="163"/>
      <c r="D153" s="163"/>
      <c r="E153" s="163"/>
      <c r="F153" s="163"/>
      <c r="G153" s="152"/>
      <c r="H153" s="152"/>
      <c r="I153" s="167"/>
      <c r="J153" s="168"/>
      <c r="K153" s="168"/>
      <c r="L153" s="168"/>
      <c r="M153" s="168"/>
      <c r="N153" s="168"/>
      <c r="O153" s="168"/>
      <c r="P153" s="168"/>
      <c r="Q153" s="169"/>
      <c r="R153" s="163"/>
      <c r="S153" s="163"/>
      <c r="T153" s="141"/>
    </row>
    <row r="154" spans="1:20">
      <c r="A154" s="163"/>
      <c r="B154" s="163"/>
      <c r="C154" s="163"/>
      <c r="D154" s="163"/>
      <c r="E154" s="163"/>
      <c r="F154" s="163"/>
      <c r="G154" s="153"/>
      <c r="H154" s="153"/>
      <c r="I154" s="170"/>
      <c r="J154" s="171"/>
      <c r="K154" s="171"/>
      <c r="L154" s="171"/>
      <c r="M154" s="171"/>
      <c r="N154" s="171"/>
      <c r="O154" s="171"/>
      <c r="P154" s="171"/>
      <c r="Q154" s="171"/>
      <c r="R154" s="163"/>
      <c r="S154" s="163"/>
      <c r="T154" s="141"/>
    </row>
    <row r="155" spans="1:20" ht="16.5" customHeight="1">
      <c r="A155" s="163">
        <v>14</v>
      </c>
      <c r="B155" s="163"/>
      <c r="C155" s="163"/>
      <c r="D155" s="163"/>
      <c r="E155" s="163"/>
      <c r="F155" s="164" t="s">
        <v>413</v>
      </c>
      <c r="G155" s="151" t="s">
        <v>487</v>
      </c>
      <c r="H155" s="151" t="s">
        <v>166</v>
      </c>
      <c r="I155" s="165" t="s">
        <v>465</v>
      </c>
      <c r="J155" s="166"/>
      <c r="K155" s="166"/>
      <c r="L155" s="166"/>
      <c r="M155" s="166"/>
      <c r="N155" s="166"/>
      <c r="O155" s="166"/>
      <c r="P155" s="166"/>
      <c r="Q155" s="166"/>
      <c r="R155" s="164" t="s">
        <v>115</v>
      </c>
      <c r="S155" s="163" t="s">
        <v>137</v>
      </c>
      <c r="T155" s="141"/>
    </row>
    <row r="156" spans="1:20">
      <c r="A156" s="163"/>
      <c r="B156" s="163"/>
      <c r="C156" s="163"/>
      <c r="D156" s="163"/>
      <c r="E156" s="163"/>
      <c r="F156" s="163"/>
      <c r="G156" s="152"/>
      <c r="H156" s="152"/>
      <c r="I156" s="167"/>
      <c r="J156" s="168"/>
      <c r="K156" s="168"/>
      <c r="L156" s="168"/>
      <c r="M156" s="168"/>
      <c r="N156" s="168"/>
      <c r="O156" s="168"/>
      <c r="P156" s="168"/>
      <c r="Q156" s="169"/>
      <c r="R156" s="163"/>
      <c r="S156" s="163"/>
      <c r="T156" s="141"/>
    </row>
    <row r="157" spans="1:20">
      <c r="A157" s="163"/>
      <c r="B157" s="163"/>
      <c r="C157" s="163"/>
      <c r="D157" s="163"/>
      <c r="E157" s="163"/>
      <c r="F157" s="163"/>
      <c r="G157" s="152"/>
      <c r="H157" s="152"/>
      <c r="I157" s="167"/>
      <c r="J157" s="168"/>
      <c r="K157" s="168"/>
      <c r="L157" s="168"/>
      <c r="M157" s="168"/>
      <c r="N157" s="168"/>
      <c r="O157" s="168"/>
      <c r="P157" s="168"/>
      <c r="Q157" s="169"/>
      <c r="R157" s="163"/>
      <c r="S157" s="163"/>
      <c r="T157" s="141"/>
    </row>
    <row r="158" spans="1:20">
      <c r="A158" s="163"/>
      <c r="B158" s="163"/>
      <c r="C158" s="163"/>
      <c r="D158" s="163"/>
      <c r="E158" s="163"/>
      <c r="F158" s="163"/>
      <c r="G158" s="152"/>
      <c r="H158" s="152"/>
      <c r="I158" s="167"/>
      <c r="J158" s="168"/>
      <c r="K158" s="168"/>
      <c r="L158" s="168"/>
      <c r="M158" s="168"/>
      <c r="N158" s="168"/>
      <c r="O158" s="168"/>
      <c r="P158" s="168"/>
      <c r="Q158" s="169"/>
      <c r="R158" s="163"/>
      <c r="S158" s="163"/>
      <c r="T158" s="141"/>
    </row>
    <row r="159" spans="1:20">
      <c r="A159" s="163"/>
      <c r="B159" s="163"/>
      <c r="C159" s="163"/>
      <c r="D159" s="163"/>
      <c r="E159" s="163"/>
      <c r="F159" s="163"/>
      <c r="G159" s="152"/>
      <c r="H159" s="152"/>
      <c r="I159" s="170"/>
      <c r="J159" s="171"/>
      <c r="K159" s="171"/>
      <c r="L159" s="171"/>
      <c r="M159" s="171"/>
      <c r="N159" s="171"/>
      <c r="O159" s="171"/>
      <c r="P159" s="171"/>
      <c r="Q159" s="171"/>
      <c r="R159" s="163"/>
      <c r="S159" s="163"/>
      <c r="T159" s="141"/>
    </row>
    <row r="160" spans="1:20" ht="16.5" customHeight="1">
      <c r="A160" s="163"/>
      <c r="B160" s="163"/>
      <c r="C160" s="163"/>
      <c r="D160" s="163"/>
      <c r="E160" s="163"/>
      <c r="F160" s="163"/>
      <c r="G160" s="152"/>
      <c r="H160" s="152"/>
      <c r="I160" s="165" t="s">
        <v>488</v>
      </c>
      <c r="J160" s="198"/>
      <c r="K160" s="198"/>
      <c r="L160" s="198"/>
      <c r="M160" s="198"/>
      <c r="N160" s="198"/>
      <c r="O160" s="198"/>
      <c r="P160" s="198"/>
      <c r="Q160" s="198"/>
      <c r="R160" s="163"/>
      <c r="S160" s="163"/>
      <c r="T160" s="141"/>
    </row>
    <row r="161" spans="1:20">
      <c r="A161" s="163"/>
      <c r="B161" s="163"/>
      <c r="C161" s="163"/>
      <c r="D161" s="163"/>
      <c r="E161" s="163"/>
      <c r="F161" s="163"/>
      <c r="G161" s="152"/>
      <c r="H161" s="152"/>
      <c r="I161" s="199"/>
      <c r="J161" s="200"/>
      <c r="K161" s="200"/>
      <c r="L161" s="200"/>
      <c r="M161" s="200"/>
      <c r="N161" s="200"/>
      <c r="O161" s="200"/>
      <c r="P161" s="200"/>
      <c r="Q161" s="201"/>
      <c r="R161" s="163"/>
      <c r="S161" s="163"/>
      <c r="T161" s="141"/>
    </row>
    <row r="162" spans="1:20">
      <c r="A162" s="163"/>
      <c r="B162" s="163"/>
      <c r="C162" s="163"/>
      <c r="D162" s="163"/>
      <c r="E162" s="163"/>
      <c r="F162" s="163"/>
      <c r="G162" s="152"/>
      <c r="H162" s="152"/>
      <c r="I162" s="199"/>
      <c r="J162" s="200"/>
      <c r="K162" s="200"/>
      <c r="L162" s="200"/>
      <c r="M162" s="200"/>
      <c r="N162" s="200"/>
      <c r="O162" s="200"/>
      <c r="P162" s="200"/>
      <c r="Q162" s="201"/>
      <c r="R162" s="163"/>
      <c r="S162" s="163"/>
      <c r="T162" s="141"/>
    </row>
    <row r="163" spans="1:20">
      <c r="A163" s="163"/>
      <c r="B163" s="163"/>
      <c r="C163" s="163"/>
      <c r="D163" s="163"/>
      <c r="E163" s="163"/>
      <c r="F163" s="163"/>
      <c r="G163" s="152"/>
      <c r="H163" s="152"/>
      <c r="I163" s="199"/>
      <c r="J163" s="200"/>
      <c r="K163" s="200"/>
      <c r="L163" s="200"/>
      <c r="M163" s="200"/>
      <c r="N163" s="200"/>
      <c r="O163" s="200"/>
      <c r="P163" s="200"/>
      <c r="Q163" s="201"/>
      <c r="R163" s="163"/>
      <c r="S163" s="163"/>
      <c r="T163" s="141"/>
    </row>
    <row r="164" spans="1:20">
      <c r="A164" s="163"/>
      <c r="B164" s="163"/>
      <c r="C164" s="163"/>
      <c r="D164" s="163"/>
      <c r="E164" s="163"/>
      <c r="F164" s="163"/>
      <c r="G164" s="153"/>
      <c r="H164" s="153"/>
      <c r="I164" s="202"/>
      <c r="J164" s="203"/>
      <c r="K164" s="203"/>
      <c r="L164" s="203"/>
      <c r="M164" s="203"/>
      <c r="N164" s="203"/>
      <c r="O164" s="203"/>
      <c r="P164" s="203"/>
      <c r="Q164" s="203"/>
      <c r="R164" s="163"/>
      <c r="S164" s="163"/>
      <c r="T164" s="141"/>
    </row>
    <row r="165" spans="1:20" ht="16.5" customHeight="1">
      <c r="A165" s="163">
        <v>15</v>
      </c>
      <c r="B165" s="163"/>
      <c r="C165" s="163"/>
      <c r="D165" s="163"/>
      <c r="E165" s="163"/>
      <c r="F165" s="164" t="s">
        <v>414</v>
      </c>
      <c r="G165" s="151" t="s">
        <v>489</v>
      </c>
      <c r="H165" s="151" t="s">
        <v>166</v>
      </c>
      <c r="I165" s="165" t="s">
        <v>490</v>
      </c>
      <c r="J165" s="198"/>
      <c r="K165" s="198"/>
      <c r="L165" s="198"/>
      <c r="M165" s="198"/>
      <c r="N165" s="198"/>
      <c r="O165" s="198"/>
      <c r="P165" s="198"/>
      <c r="Q165" s="198"/>
      <c r="R165" s="164" t="s">
        <v>127</v>
      </c>
      <c r="S165" s="163" t="s">
        <v>142</v>
      </c>
      <c r="T165" s="141"/>
    </row>
    <row r="166" spans="1:20">
      <c r="A166" s="163"/>
      <c r="B166" s="163"/>
      <c r="C166" s="163"/>
      <c r="D166" s="163"/>
      <c r="E166" s="163"/>
      <c r="F166" s="163"/>
      <c r="G166" s="152"/>
      <c r="H166" s="152"/>
      <c r="I166" s="199"/>
      <c r="J166" s="200"/>
      <c r="K166" s="200"/>
      <c r="L166" s="200"/>
      <c r="M166" s="200"/>
      <c r="N166" s="200"/>
      <c r="O166" s="200"/>
      <c r="P166" s="200"/>
      <c r="Q166" s="201"/>
      <c r="R166" s="163"/>
      <c r="S166" s="163"/>
      <c r="T166" s="141"/>
    </row>
    <row r="167" spans="1:20">
      <c r="A167" s="163"/>
      <c r="B167" s="163"/>
      <c r="C167" s="163"/>
      <c r="D167" s="163"/>
      <c r="E167" s="163"/>
      <c r="F167" s="163"/>
      <c r="G167" s="152"/>
      <c r="H167" s="152"/>
      <c r="I167" s="199"/>
      <c r="J167" s="200"/>
      <c r="K167" s="200"/>
      <c r="L167" s="200"/>
      <c r="M167" s="200"/>
      <c r="N167" s="200"/>
      <c r="O167" s="200"/>
      <c r="P167" s="200"/>
      <c r="Q167" s="201"/>
      <c r="R167" s="163"/>
      <c r="S167" s="163"/>
      <c r="T167" s="141"/>
    </row>
    <row r="168" spans="1:20">
      <c r="A168" s="163"/>
      <c r="B168" s="163"/>
      <c r="C168" s="163"/>
      <c r="D168" s="163"/>
      <c r="E168" s="163"/>
      <c r="F168" s="163"/>
      <c r="G168" s="152"/>
      <c r="H168" s="152"/>
      <c r="I168" s="199"/>
      <c r="J168" s="200"/>
      <c r="K168" s="200"/>
      <c r="L168" s="200"/>
      <c r="M168" s="200"/>
      <c r="N168" s="200"/>
      <c r="O168" s="200"/>
      <c r="P168" s="200"/>
      <c r="Q168" s="201"/>
      <c r="R168" s="163"/>
      <c r="S168" s="163"/>
      <c r="T168" s="141"/>
    </row>
    <row r="169" spans="1:20">
      <c r="A169" s="163"/>
      <c r="B169" s="163"/>
      <c r="C169" s="163"/>
      <c r="D169" s="163"/>
      <c r="E169" s="163"/>
      <c r="F169" s="163"/>
      <c r="G169" s="152"/>
      <c r="H169" s="152"/>
      <c r="I169" s="202"/>
      <c r="J169" s="203"/>
      <c r="K169" s="203"/>
      <c r="L169" s="203"/>
      <c r="M169" s="203"/>
      <c r="N169" s="203"/>
      <c r="O169" s="203"/>
      <c r="P169" s="203"/>
      <c r="Q169" s="203"/>
      <c r="R169" s="163"/>
      <c r="S169" s="163"/>
      <c r="T169" s="141"/>
    </row>
    <row r="170" spans="1:20" ht="16.5" customHeight="1">
      <c r="A170" s="163"/>
      <c r="B170" s="163"/>
      <c r="C170" s="163"/>
      <c r="D170" s="163"/>
      <c r="E170" s="163"/>
      <c r="F170" s="163"/>
      <c r="G170" s="152"/>
      <c r="H170" s="152"/>
      <c r="I170" s="165" t="s">
        <v>491</v>
      </c>
      <c r="J170" s="166"/>
      <c r="K170" s="166"/>
      <c r="L170" s="166"/>
      <c r="M170" s="166"/>
      <c r="N170" s="166"/>
      <c r="O170" s="166"/>
      <c r="P170" s="166"/>
      <c r="Q170" s="166"/>
      <c r="R170" s="163"/>
      <c r="S170" s="163"/>
      <c r="T170" s="141"/>
    </row>
    <row r="171" spans="1:20">
      <c r="A171" s="163"/>
      <c r="B171" s="163"/>
      <c r="C171" s="163"/>
      <c r="D171" s="163"/>
      <c r="E171" s="163"/>
      <c r="F171" s="163"/>
      <c r="G171" s="152"/>
      <c r="H171" s="152"/>
      <c r="I171" s="167"/>
      <c r="J171" s="168"/>
      <c r="K171" s="168"/>
      <c r="L171" s="168"/>
      <c r="M171" s="168"/>
      <c r="N171" s="168"/>
      <c r="O171" s="168"/>
      <c r="P171" s="168"/>
      <c r="Q171" s="169"/>
      <c r="R171" s="163"/>
      <c r="S171" s="163"/>
      <c r="T171" s="141"/>
    </row>
    <row r="172" spans="1:20">
      <c r="A172" s="163"/>
      <c r="B172" s="163"/>
      <c r="C172" s="163"/>
      <c r="D172" s="163"/>
      <c r="E172" s="163"/>
      <c r="F172" s="163"/>
      <c r="G172" s="152"/>
      <c r="H172" s="152"/>
      <c r="I172" s="167"/>
      <c r="J172" s="168"/>
      <c r="K172" s="168"/>
      <c r="L172" s="168"/>
      <c r="M172" s="168"/>
      <c r="N172" s="168"/>
      <c r="O172" s="168"/>
      <c r="P172" s="168"/>
      <c r="Q172" s="169"/>
      <c r="R172" s="163"/>
      <c r="S172" s="163"/>
      <c r="T172" s="141"/>
    </row>
    <row r="173" spans="1:20">
      <c r="A173" s="163"/>
      <c r="B173" s="163"/>
      <c r="C173" s="163"/>
      <c r="D173" s="163"/>
      <c r="E173" s="163"/>
      <c r="F173" s="163"/>
      <c r="G173" s="152"/>
      <c r="H173" s="152"/>
      <c r="I173" s="167"/>
      <c r="J173" s="168"/>
      <c r="K173" s="168"/>
      <c r="L173" s="168"/>
      <c r="M173" s="168"/>
      <c r="N173" s="168"/>
      <c r="O173" s="168"/>
      <c r="P173" s="168"/>
      <c r="Q173" s="169"/>
      <c r="R173" s="163"/>
      <c r="S173" s="163"/>
      <c r="T173" s="141"/>
    </row>
    <row r="174" spans="1:20">
      <c r="A174" s="163"/>
      <c r="B174" s="163"/>
      <c r="C174" s="163"/>
      <c r="D174" s="163"/>
      <c r="E174" s="163"/>
      <c r="F174" s="163"/>
      <c r="G174" s="153"/>
      <c r="H174" s="153"/>
      <c r="I174" s="170"/>
      <c r="J174" s="171"/>
      <c r="K174" s="171"/>
      <c r="L174" s="171"/>
      <c r="M174" s="171"/>
      <c r="N174" s="171"/>
      <c r="O174" s="171"/>
      <c r="P174" s="171"/>
      <c r="Q174" s="171"/>
      <c r="R174" s="163"/>
      <c r="S174" s="163"/>
      <c r="T174" s="141"/>
    </row>
    <row r="175" spans="1:20" ht="16.5" customHeight="1">
      <c r="A175" s="163">
        <v>16</v>
      </c>
      <c r="B175" s="163"/>
      <c r="C175" s="163"/>
      <c r="D175" s="163"/>
      <c r="E175" s="163"/>
      <c r="F175" s="164" t="s">
        <v>415</v>
      </c>
      <c r="G175" s="151" t="s">
        <v>492</v>
      </c>
      <c r="H175" s="151" t="s">
        <v>165</v>
      </c>
      <c r="I175" s="165" t="s">
        <v>493</v>
      </c>
      <c r="J175" s="166"/>
      <c r="K175" s="166"/>
      <c r="L175" s="166"/>
      <c r="M175" s="166"/>
      <c r="N175" s="166"/>
      <c r="O175" s="166"/>
      <c r="P175" s="166"/>
      <c r="Q175" s="166"/>
      <c r="R175" s="164" t="s">
        <v>149</v>
      </c>
      <c r="S175" s="163" t="s">
        <v>52</v>
      </c>
      <c r="T175" s="141"/>
    </row>
    <row r="176" spans="1:20">
      <c r="A176" s="163"/>
      <c r="B176" s="163"/>
      <c r="C176" s="163"/>
      <c r="D176" s="163"/>
      <c r="E176" s="163"/>
      <c r="F176" s="163"/>
      <c r="G176" s="152"/>
      <c r="H176" s="152"/>
      <c r="I176" s="167"/>
      <c r="J176" s="168"/>
      <c r="K176" s="168"/>
      <c r="L176" s="168"/>
      <c r="M176" s="168"/>
      <c r="N176" s="168"/>
      <c r="O176" s="168"/>
      <c r="P176" s="168"/>
      <c r="Q176" s="169"/>
      <c r="R176" s="163"/>
      <c r="S176" s="163"/>
      <c r="T176" s="141"/>
    </row>
    <row r="177" spans="1:20">
      <c r="A177" s="163"/>
      <c r="B177" s="163"/>
      <c r="C177" s="163"/>
      <c r="D177" s="163"/>
      <c r="E177" s="163"/>
      <c r="F177" s="163"/>
      <c r="G177" s="152"/>
      <c r="H177" s="152"/>
      <c r="I177" s="167"/>
      <c r="J177" s="168"/>
      <c r="K177" s="168"/>
      <c r="L177" s="168"/>
      <c r="M177" s="168"/>
      <c r="N177" s="168"/>
      <c r="O177" s="168"/>
      <c r="P177" s="168"/>
      <c r="Q177" s="169"/>
      <c r="R177" s="163"/>
      <c r="S177" s="163"/>
      <c r="T177" s="141"/>
    </row>
    <row r="178" spans="1:20">
      <c r="A178" s="163"/>
      <c r="B178" s="163"/>
      <c r="C178" s="163"/>
      <c r="D178" s="163"/>
      <c r="E178" s="163"/>
      <c r="F178" s="163"/>
      <c r="G178" s="152"/>
      <c r="H178" s="152"/>
      <c r="I178" s="167"/>
      <c r="J178" s="168"/>
      <c r="K178" s="168"/>
      <c r="L178" s="168"/>
      <c r="M178" s="168"/>
      <c r="N178" s="168"/>
      <c r="O178" s="168"/>
      <c r="P178" s="168"/>
      <c r="Q178" s="169"/>
      <c r="R178" s="163"/>
      <c r="S178" s="163"/>
      <c r="T178" s="141"/>
    </row>
    <row r="179" spans="1:20">
      <c r="A179" s="163"/>
      <c r="B179" s="163"/>
      <c r="C179" s="163"/>
      <c r="D179" s="163"/>
      <c r="E179" s="163"/>
      <c r="F179" s="163"/>
      <c r="G179" s="152"/>
      <c r="H179" s="152"/>
      <c r="I179" s="170"/>
      <c r="J179" s="171"/>
      <c r="K179" s="171"/>
      <c r="L179" s="171"/>
      <c r="M179" s="171"/>
      <c r="N179" s="171"/>
      <c r="O179" s="171"/>
      <c r="P179" s="171"/>
      <c r="Q179" s="171"/>
      <c r="R179" s="163"/>
      <c r="S179" s="163"/>
      <c r="T179" s="141"/>
    </row>
    <row r="180" spans="1:20" ht="16.5" customHeight="1">
      <c r="A180" s="163"/>
      <c r="B180" s="163"/>
      <c r="C180" s="163"/>
      <c r="D180" s="163"/>
      <c r="E180" s="163"/>
      <c r="F180" s="163"/>
      <c r="G180" s="152"/>
      <c r="H180" s="152"/>
      <c r="I180" s="165" t="s">
        <v>494</v>
      </c>
      <c r="J180" s="166"/>
      <c r="K180" s="166"/>
      <c r="L180" s="166"/>
      <c r="M180" s="166"/>
      <c r="N180" s="166"/>
      <c r="O180" s="166"/>
      <c r="P180" s="166"/>
      <c r="Q180" s="166"/>
      <c r="R180" s="163"/>
      <c r="S180" s="163"/>
      <c r="T180" s="141"/>
    </row>
    <row r="181" spans="1:20">
      <c r="A181" s="163"/>
      <c r="B181" s="163"/>
      <c r="C181" s="163"/>
      <c r="D181" s="163"/>
      <c r="E181" s="163"/>
      <c r="F181" s="163"/>
      <c r="G181" s="152"/>
      <c r="H181" s="152"/>
      <c r="I181" s="167"/>
      <c r="J181" s="168"/>
      <c r="K181" s="168"/>
      <c r="L181" s="168"/>
      <c r="M181" s="168"/>
      <c r="N181" s="168"/>
      <c r="O181" s="168"/>
      <c r="P181" s="168"/>
      <c r="Q181" s="169"/>
      <c r="R181" s="163"/>
      <c r="S181" s="163"/>
      <c r="T181" s="141"/>
    </row>
    <row r="182" spans="1:20">
      <c r="A182" s="163"/>
      <c r="B182" s="163"/>
      <c r="C182" s="163"/>
      <c r="D182" s="163"/>
      <c r="E182" s="163"/>
      <c r="F182" s="163"/>
      <c r="G182" s="152"/>
      <c r="H182" s="152"/>
      <c r="I182" s="167"/>
      <c r="J182" s="168"/>
      <c r="K182" s="168"/>
      <c r="L182" s="168"/>
      <c r="M182" s="168"/>
      <c r="N182" s="168"/>
      <c r="O182" s="168"/>
      <c r="P182" s="168"/>
      <c r="Q182" s="169"/>
      <c r="R182" s="163"/>
      <c r="S182" s="163"/>
      <c r="T182" s="141"/>
    </row>
    <row r="183" spans="1:20">
      <c r="A183" s="163"/>
      <c r="B183" s="163"/>
      <c r="C183" s="163"/>
      <c r="D183" s="163"/>
      <c r="E183" s="163"/>
      <c r="F183" s="163"/>
      <c r="G183" s="152"/>
      <c r="H183" s="152"/>
      <c r="I183" s="167"/>
      <c r="J183" s="168"/>
      <c r="K183" s="168"/>
      <c r="L183" s="168"/>
      <c r="M183" s="168"/>
      <c r="N183" s="168"/>
      <c r="O183" s="168"/>
      <c r="P183" s="168"/>
      <c r="Q183" s="169"/>
      <c r="R183" s="163"/>
      <c r="S183" s="163"/>
      <c r="T183" s="141"/>
    </row>
    <row r="184" spans="1:20">
      <c r="A184" s="163"/>
      <c r="B184" s="163"/>
      <c r="C184" s="163"/>
      <c r="D184" s="163"/>
      <c r="E184" s="163"/>
      <c r="F184" s="163"/>
      <c r="G184" s="153"/>
      <c r="H184" s="153"/>
      <c r="I184" s="170"/>
      <c r="J184" s="171"/>
      <c r="K184" s="171"/>
      <c r="L184" s="171"/>
      <c r="M184" s="171"/>
      <c r="N184" s="171"/>
      <c r="O184" s="171"/>
      <c r="P184" s="171"/>
      <c r="Q184" s="171"/>
      <c r="R184" s="163"/>
      <c r="S184" s="163"/>
      <c r="T184" s="141"/>
    </row>
    <row r="185" spans="1:20" ht="16.5" customHeight="1">
      <c r="A185" s="163">
        <v>17</v>
      </c>
      <c r="B185" s="163"/>
      <c r="C185" s="163"/>
      <c r="D185" s="163"/>
      <c r="E185" s="163"/>
      <c r="F185" s="164" t="s">
        <v>416</v>
      </c>
      <c r="G185" s="151" t="s">
        <v>495</v>
      </c>
      <c r="H185" s="151" t="s">
        <v>166</v>
      </c>
      <c r="I185" s="165" t="s">
        <v>497</v>
      </c>
      <c r="J185" s="166"/>
      <c r="K185" s="166"/>
      <c r="L185" s="166"/>
      <c r="M185" s="166"/>
      <c r="N185" s="166"/>
      <c r="O185" s="166"/>
      <c r="P185" s="166"/>
      <c r="Q185" s="166"/>
      <c r="R185" s="164" t="s">
        <v>121</v>
      </c>
      <c r="S185" s="164" t="s">
        <v>68</v>
      </c>
      <c r="T185" s="141"/>
    </row>
    <row r="186" spans="1:20">
      <c r="A186" s="163"/>
      <c r="B186" s="163"/>
      <c r="C186" s="163"/>
      <c r="D186" s="163"/>
      <c r="E186" s="163"/>
      <c r="F186" s="163"/>
      <c r="G186" s="152"/>
      <c r="H186" s="152"/>
      <c r="I186" s="167"/>
      <c r="J186" s="168"/>
      <c r="K186" s="168"/>
      <c r="L186" s="168"/>
      <c r="M186" s="168"/>
      <c r="N186" s="168"/>
      <c r="O186" s="168"/>
      <c r="P186" s="168"/>
      <c r="Q186" s="169"/>
      <c r="R186" s="163"/>
      <c r="S186" s="163"/>
      <c r="T186" s="141"/>
    </row>
    <row r="187" spans="1:20">
      <c r="A187" s="163"/>
      <c r="B187" s="163"/>
      <c r="C187" s="163"/>
      <c r="D187" s="163"/>
      <c r="E187" s="163"/>
      <c r="F187" s="163"/>
      <c r="G187" s="152"/>
      <c r="H187" s="152"/>
      <c r="I187" s="167"/>
      <c r="J187" s="168"/>
      <c r="K187" s="168"/>
      <c r="L187" s="168"/>
      <c r="M187" s="168"/>
      <c r="N187" s="168"/>
      <c r="O187" s="168"/>
      <c r="P187" s="168"/>
      <c r="Q187" s="169"/>
      <c r="R187" s="163"/>
      <c r="S187" s="163"/>
      <c r="T187" s="141"/>
    </row>
    <row r="188" spans="1:20">
      <c r="A188" s="163"/>
      <c r="B188" s="163"/>
      <c r="C188" s="163"/>
      <c r="D188" s="163"/>
      <c r="E188" s="163"/>
      <c r="F188" s="163"/>
      <c r="G188" s="152"/>
      <c r="H188" s="152"/>
      <c r="I188" s="167"/>
      <c r="J188" s="168"/>
      <c r="K188" s="168"/>
      <c r="L188" s="168"/>
      <c r="M188" s="168"/>
      <c r="N188" s="168"/>
      <c r="O188" s="168"/>
      <c r="P188" s="168"/>
      <c r="Q188" s="169"/>
      <c r="R188" s="163"/>
      <c r="S188" s="163"/>
      <c r="T188" s="141"/>
    </row>
    <row r="189" spans="1:20">
      <c r="A189" s="163"/>
      <c r="B189" s="163"/>
      <c r="C189" s="163"/>
      <c r="D189" s="163"/>
      <c r="E189" s="163"/>
      <c r="F189" s="163"/>
      <c r="G189" s="152"/>
      <c r="H189" s="152"/>
      <c r="I189" s="170"/>
      <c r="J189" s="171"/>
      <c r="K189" s="171"/>
      <c r="L189" s="171"/>
      <c r="M189" s="171"/>
      <c r="N189" s="171"/>
      <c r="O189" s="171"/>
      <c r="P189" s="171"/>
      <c r="Q189" s="171"/>
      <c r="R189" s="163"/>
      <c r="S189" s="163"/>
      <c r="T189" s="141"/>
    </row>
    <row r="190" spans="1:20" ht="16.5" customHeight="1">
      <c r="A190" s="163"/>
      <c r="B190" s="163"/>
      <c r="C190" s="163"/>
      <c r="D190" s="163"/>
      <c r="E190" s="163"/>
      <c r="F190" s="163"/>
      <c r="G190" s="152"/>
      <c r="H190" s="152"/>
      <c r="I190" s="165" t="s">
        <v>498</v>
      </c>
      <c r="J190" s="166"/>
      <c r="K190" s="166"/>
      <c r="L190" s="166"/>
      <c r="M190" s="166"/>
      <c r="N190" s="166"/>
      <c r="O190" s="166"/>
      <c r="P190" s="166"/>
      <c r="Q190" s="166"/>
      <c r="R190" s="163"/>
      <c r="S190" s="163"/>
      <c r="T190" s="141"/>
    </row>
    <row r="191" spans="1:20">
      <c r="A191" s="163"/>
      <c r="B191" s="163"/>
      <c r="C191" s="163"/>
      <c r="D191" s="163"/>
      <c r="E191" s="163"/>
      <c r="F191" s="163"/>
      <c r="G191" s="152"/>
      <c r="H191" s="152"/>
      <c r="I191" s="167"/>
      <c r="J191" s="168"/>
      <c r="K191" s="168"/>
      <c r="L191" s="168"/>
      <c r="M191" s="168"/>
      <c r="N191" s="168"/>
      <c r="O191" s="168"/>
      <c r="P191" s="168"/>
      <c r="Q191" s="169"/>
      <c r="R191" s="163"/>
      <c r="S191" s="163"/>
      <c r="T191" s="141"/>
    </row>
    <row r="192" spans="1:20">
      <c r="A192" s="163"/>
      <c r="B192" s="163"/>
      <c r="C192" s="163"/>
      <c r="D192" s="163"/>
      <c r="E192" s="163"/>
      <c r="F192" s="163"/>
      <c r="G192" s="152"/>
      <c r="H192" s="152"/>
      <c r="I192" s="167"/>
      <c r="J192" s="168"/>
      <c r="K192" s="168"/>
      <c r="L192" s="168"/>
      <c r="M192" s="168"/>
      <c r="N192" s="168"/>
      <c r="O192" s="168"/>
      <c r="P192" s="168"/>
      <c r="Q192" s="169"/>
      <c r="R192" s="163"/>
      <c r="S192" s="163"/>
      <c r="T192" s="141"/>
    </row>
    <row r="193" spans="1:20">
      <c r="A193" s="163"/>
      <c r="B193" s="163"/>
      <c r="C193" s="163"/>
      <c r="D193" s="163"/>
      <c r="E193" s="163"/>
      <c r="F193" s="163"/>
      <c r="G193" s="152"/>
      <c r="H193" s="152"/>
      <c r="I193" s="167"/>
      <c r="J193" s="168"/>
      <c r="K193" s="168"/>
      <c r="L193" s="168"/>
      <c r="M193" s="168"/>
      <c r="N193" s="168"/>
      <c r="O193" s="168"/>
      <c r="P193" s="168"/>
      <c r="Q193" s="169"/>
      <c r="R193" s="163"/>
      <c r="S193" s="163"/>
      <c r="T193" s="141"/>
    </row>
    <row r="194" spans="1:20">
      <c r="A194" s="163"/>
      <c r="B194" s="163"/>
      <c r="C194" s="163"/>
      <c r="D194" s="163"/>
      <c r="E194" s="163"/>
      <c r="F194" s="163"/>
      <c r="G194" s="153"/>
      <c r="H194" s="153"/>
      <c r="I194" s="170"/>
      <c r="J194" s="171"/>
      <c r="K194" s="171"/>
      <c r="L194" s="171"/>
      <c r="M194" s="171"/>
      <c r="N194" s="171"/>
      <c r="O194" s="171"/>
      <c r="P194" s="171"/>
      <c r="Q194" s="171"/>
      <c r="R194" s="163"/>
      <c r="S194" s="163"/>
      <c r="T194" s="141"/>
    </row>
    <row r="195" spans="1:20" ht="16.5" customHeight="1">
      <c r="A195" s="163">
        <v>18</v>
      </c>
      <c r="B195" s="163"/>
      <c r="C195" s="163"/>
      <c r="D195" s="163"/>
      <c r="E195" s="163"/>
      <c r="F195" s="164" t="s">
        <v>417</v>
      </c>
      <c r="G195" s="151" t="s">
        <v>496</v>
      </c>
      <c r="H195" s="151" t="s">
        <v>166</v>
      </c>
      <c r="I195" s="165" t="s">
        <v>499</v>
      </c>
      <c r="J195" s="166"/>
      <c r="K195" s="166"/>
      <c r="L195" s="166"/>
      <c r="M195" s="166"/>
      <c r="N195" s="166"/>
      <c r="O195" s="166"/>
      <c r="P195" s="166"/>
      <c r="Q195" s="166"/>
      <c r="R195" s="164" t="s">
        <v>125</v>
      </c>
      <c r="S195" s="163" t="s">
        <v>144</v>
      </c>
      <c r="T195" s="141"/>
    </row>
    <row r="196" spans="1:20">
      <c r="A196" s="163"/>
      <c r="B196" s="163"/>
      <c r="C196" s="163"/>
      <c r="D196" s="163"/>
      <c r="E196" s="163"/>
      <c r="F196" s="163"/>
      <c r="G196" s="152"/>
      <c r="H196" s="152"/>
      <c r="I196" s="167"/>
      <c r="J196" s="168"/>
      <c r="K196" s="168"/>
      <c r="L196" s="168"/>
      <c r="M196" s="168"/>
      <c r="N196" s="168"/>
      <c r="O196" s="168"/>
      <c r="P196" s="168"/>
      <c r="Q196" s="169"/>
      <c r="R196" s="163"/>
      <c r="S196" s="163"/>
      <c r="T196" s="141"/>
    </row>
    <row r="197" spans="1:20">
      <c r="A197" s="163"/>
      <c r="B197" s="163"/>
      <c r="C197" s="163"/>
      <c r="D197" s="163"/>
      <c r="E197" s="163"/>
      <c r="F197" s="163"/>
      <c r="G197" s="152"/>
      <c r="H197" s="152"/>
      <c r="I197" s="167"/>
      <c r="J197" s="168"/>
      <c r="K197" s="168"/>
      <c r="L197" s="168"/>
      <c r="M197" s="168"/>
      <c r="N197" s="168"/>
      <c r="O197" s="168"/>
      <c r="P197" s="168"/>
      <c r="Q197" s="169"/>
      <c r="R197" s="163"/>
      <c r="S197" s="163"/>
      <c r="T197" s="141"/>
    </row>
    <row r="198" spans="1:20">
      <c r="A198" s="163"/>
      <c r="B198" s="163"/>
      <c r="C198" s="163"/>
      <c r="D198" s="163"/>
      <c r="E198" s="163"/>
      <c r="F198" s="163"/>
      <c r="G198" s="152"/>
      <c r="H198" s="152"/>
      <c r="I198" s="167"/>
      <c r="J198" s="168"/>
      <c r="K198" s="168"/>
      <c r="L198" s="168"/>
      <c r="M198" s="168"/>
      <c r="N198" s="168"/>
      <c r="O198" s="168"/>
      <c r="P198" s="168"/>
      <c r="Q198" s="169"/>
      <c r="R198" s="163"/>
      <c r="S198" s="163"/>
      <c r="T198" s="141"/>
    </row>
    <row r="199" spans="1:20">
      <c r="A199" s="163"/>
      <c r="B199" s="163"/>
      <c r="C199" s="163"/>
      <c r="D199" s="163"/>
      <c r="E199" s="163"/>
      <c r="F199" s="163"/>
      <c r="G199" s="152"/>
      <c r="H199" s="152"/>
      <c r="I199" s="170"/>
      <c r="J199" s="171"/>
      <c r="K199" s="171"/>
      <c r="L199" s="171"/>
      <c r="M199" s="171"/>
      <c r="N199" s="171"/>
      <c r="O199" s="171"/>
      <c r="P199" s="171"/>
      <c r="Q199" s="171"/>
      <c r="R199" s="163"/>
      <c r="S199" s="163"/>
      <c r="T199" s="141"/>
    </row>
    <row r="200" spans="1:20" ht="16.5" customHeight="1">
      <c r="A200" s="163"/>
      <c r="B200" s="163"/>
      <c r="C200" s="163"/>
      <c r="D200" s="163"/>
      <c r="E200" s="163"/>
      <c r="F200" s="163"/>
      <c r="G200" s="152"/>
      <c r="H200" s="152"/>
      <c r="I200" s="165" t="s">
        <v>500</v>
      </c>
      <c r="J200" s="166"/>
      <c r="K200" s="166"/>
      <c r="L200" s="166"/>
      <c r="M200" s="166"/>
      <c r="N200" s="166"/>
      <c r="O200" s="166"/>
      <c r="P200" s="166"/>
      <c r="Q200" s="166"/>
      <c r="R200" s="163"/>
      <c r="S200" s="163"/>
      <c r="T200" s="141"/>
    </row>
    <row r="201" spans="1:20">
      <c r="A201" s="163"/>
      <c r="B201" s="163"/>
      <c r="C201" s="163"/>
      <c r="D201" s="163"/>
      <c r="E201" s="163"/>
      <c r="F201" s="163"/>
      <c r="G201" s="152"/>
      <c r="H201" s="152"/>
      <c r="I201" s="167"/>
      <c r="J201" s="168"/>
      <c r="K201" s="168"/>
      <c r="L201" s="168"/>
      <c r="M201" s="168"/>
      <c r="N201" s="168"/>
      <c r="O201" s="168"/>
      <c r="P201" s="168"/>
      <c r="Q201" s="169"/>
      <c r="R201" s="163"/>
      <c r="S201" s="163"/>
      <c r="T201" s="141"/>
    </row>
    <row r="202" spans="1:20">
      <c r="A202" s="163"/>
      <c r="B202" s="163"/>
      <c r="C202" s="163"/>
      <c r="D202" s="163"/>
      <c r="E202" s="163"/>
      <c r="F202" s="163"/>
      <c r="G202" s="152"/>
      <c r="H202" s="152"/>
      <c r="I202" s="167"/>
      <c r="J202" s="168"/>
      <c r="K202" s="168"/>
      <c r="L202" s="168"/>
      <c r="M202" s="168"/>
      <c r="N202" s="168"/>
      <c r="O202" s="168"/>
      <c r="P202" s="168"/>
      <c r="Q202" s="169"/>
      <c r="R202" s="163"/>
      <c r="S202" s="163"/>
      <c r="T202" s="141"/>
    </row>
    <row r="203" spans="1:20">
      <c r="A203" s="163"/>
      <c r="B203" s="163"/>
      <c r="C203" s="163"/>
      <c r="D203" s="163"/>
      <c r="E203" s="163"/>
      <c r="F203" s="163"/>
      <c r="G203" s="152"/>
      <c r="H203" s="152"/>
      <c r="I203" s="167"/>
      <c r="J203" s="168"/>
      <c r="K203" s="168"/>
      <c r="L203" s="168"/>
      <c r="M203" s="168"/>
      <c r="N203" s="168"/>
      <c r="O203" s="168"/>
      <c r="P203" s="168"/>
      <c r="Q203" s="169"/>
      <c r="R203" s="163"/>
      <c r="S203" s="163"/>
      <c r="T203" s="141"/>
    </row>
    <row r="204" spans="1:20">
      <c r="A204" s="163"/>
      <c r="B204" s="163"/>
      <c r="C204" s="163"/>
      <c r="D204" s="163"/>
      <c r="E204" s="163"/>
      <c r="F204" s="163"/>
      <c r="G204" s="153"/>
      <c r="H204" s="153"/>
      <c r="I204" s="170"/>
      <c r="J204" s="171"/>
      <c r="K204" s="171"/>
      <c r="L204" s="171"/>
      <c r="M204" s="171"/>
      <c r="N204" s="171"/>
      <c r="O204" s="171"/>
      <c r="P204" s="171"/>
      <c r="Q204" s="171"/>
      <c r="R204" s="163"/>
      <c r="S204" s="163"/>
      <c r="T204" s="141"/>
    </row>
    <row r="205" spans="1:20" ht="16.5" customHeight="1">
      <c r="A205" s="163">
        <v>19</v>
      </c>
      <c r="B205" s="163"/>
      <c r="C205" s="163"/>
      <c r="D205" s="163"/>
      <c r="E205" s="163"/>
      <c r="F205" s="164" t="s">
        <v>418</v>
      </c>
      <c r="G205" s="151" t="s">
        <v>503</v>
      </c>
      <c r="H205" s="151" t="s">
        <v>166</v>
      </c>
      <c r="I205" s="165" t="s">
        <v>501</v>
      </c>
      <c r="J205" s="166"/>
      <c r="K205" s="166"/>
      <c r="L205" s="166"/>
      <c r="M205" s="166"/>
      <c r="N205" s="166"/>
      <c r="O205" s="166"/>
      <c r="P205" s="166"/>
      <c r="Q205" s="166"/>
      <c r="R205" s="164" t="s">
        <v>121</v>
      </c>
      <c r="S205" s="164" t="s">
        <v>54</v>
      </c>
      <c r="T205" s="141"/>
    </row>
    <row r="206" spans="1:20">
      <c r="A206" s="163"/>
      <c r="B206" s="163"/>
      <c r="C206" s="163"/>
      <c r="D206" s="163"/>
      <c r="E206" s="163"/>
      <c r="F206" s="163"/>
      <c r="G206" s="152"/>
      <c r="H206" s="152"/>
      <c r="I206" s="167"/>
      <c r="J206" s="168"/>
      <c r="K206" s="168"/>
      <c r="L206" s="168"/>
      <c r="M206" s="168"/>
      <c r="N206" s="168"/>
      <c r="O206" s="168"/>
      <c r="P206" s="168"/>
      <c r="Q206" s="169"/>
      <c r="R206" s="163"/>
      <c r="S206" s="163"/>
      <c r="T206" s="141"/>
    </row>
    <row r="207" spans="1:20">
      <c r="A207" s="163"/>
      <c r="B207" s="163"/>
      <c r="C207" s="163"/>
      <c r="D207" s="163"/>
      <c r="E207" s="163"/>
      <c r="F207" s="163"/>
      <c r="G207" s="152"/>
      <c r="H207" s="152"/>
      <c r="I207" s="167"/>
      <c r="J207" s="168"/>
      <c r="K207" s="168"/>
      <c r="L207" s="168"/>
      <c r="M207" s="168"/>
      <c r="N207" s="168"/>
      <c r="O207" s="168"/>
      <c r="P207" s="168"/>
      <c r="Q207" s="169"/>
      <c r="R207" s="163"/>
      <c r="S207" s="163"/>
      <c r="T207" s="141"/>
    </row>
    <row r="208" spans="1:20">
      <c r="A208" s="163"/>
      <c r="B208" s="163"/>
      <c r="C208" s="163"/>
      <c r="D208" s="163"/>
      <c r="E208" s="163"/>
      <c r="F208" s="163"/>
      <c r="G208" s="152"/>
      <c r="H208" s="152"/>
      <c r="I208" s="167"/>
      <c r="J208" s="168"/>
      <c r="K208" s="168"/>
      <c r="L208" s="168"/>
      <c r="M208" s="168"/>
      <c r="N208" s="168"/>
      <c r="O208" s="168"/>
      <c r="P208" s="168"/>
      <c r="Q208" s="169"/>
      <c r="R208" s="163"/>
      <c r="S208" s="163"/>
      <c r="T208" s="141"/>
    </row>
    <row r="209" spans="1:20">
      <c r="A209" s="163"/>
      <c r="B209" s="163"/>
      <c r="C209" s="163"/>
      <c r="D209" s="163"/>
      <c r="E209" s="163"/>
      <c r="F209" s="163"/>
      <c r="G209" s="152"/>
      <c r="H209" s="152"/>
      <c r="I209" s="170"/>
      <c r="J209" s="171"/>
      <c r="K209" s="171"/>
      <c r="L209" s="171"/>
      <c r="M209" s="171"/>
      <c r="N209" s="171"/>
      <c r="O209" s="171"/>
      <c r="P209" s="171"/>
      <c r="Q209" s="171"/>
      <c r="R209" s="163"/>
      <c r="S209" s="163"/>
      <c r="T209" s="141"/>
    </row>
    <row r="210" spans="1:20" ht="16.5" customHeight="1">
      <c r="A210" s="163"/>
      <c r="B210" s="163"/>
      <c r="C210" s="163"/>
      <c r="D210" s="163"/>
      <c r="E210" s="163"/>
      <c r="F210" s="163"/>
      <c r="G210" s="152"/>
      <c r="H210" s="152"/>
      <c r="I210" s="165" t="s">
        <v>502</v>
      </c>
      <c r="J210" s="166"/>
      <c r="K210" s="166"/>
      <c r="L210" s="166"/>
      <c r="M210" s="166"/>
      <c r="N210" s="166"/>
      <c r="O210" s="166"/>
      <c r="P210" s="166"/>
      <c r="Q210" s="166"/>
      <c r="R210" s="163"/>
      <c r="S210" s="163"/>
      <c r="T210" s="141"/>
    </row>
    <row r="211" spans="1:20">
      <c r="A211" s="163"/>
      <c r="B211" s="163"/>
      <c r="C211" s="163"/>
      <c r="D211" s="163"/>
      <c r="E211" s="163"/>
      <c r="F211" s="163"/>
      <c r="G211" s="152"/>
      <c r="H211" s="152"/>
      <c r="I211" s="167"/>
      <c r="J211" s="168"/>
      <c r="K211" s="168"/>
      <c r="L211" s="168"/>
      <c r="M211" s="168"/>
      <c r="N211" s="168"/>
      <c r="O211" s="168"/>
      <c r="P211" s="168"/>
      <c r="Q211" s="169"/>
      <c r="R211" s="163"/>
      <c r="S211" s="163"/>
      <c r="T211" s="141"/>
    </row>
    <row r="212" spans="1:20">
      <c r="A212" s="163"/>
      <c r="B212" s="163"/>
      <c r="C212" s="163"/>
      <c r="D212" s="163"/>
      <c r="E212" s="163"/>
      <c r="F212" s="163"/>
      <c r="G212" s="152"/>
      <c r="H212" s="152"/>
      <c r="I212" s="167"/>
      <c r="J212" s="168"/>
      <c r="K212" s="168"/>
      <c r="L212" s="168"/>
      <c r="M212" s="168"/>
      <c r="N212" s="168"/>
      <c r="O212" s="168"/>
      <c r="P212" s="168"/>
      <c r="Q212" s="169"/>
      <c r="R212" s="163"/>
      <c r="S212" s="163"/>
      <c r="T212" s="141"/>
    </row>
    <row r="213" spans="1:20">
      <c r="A213" s="163"/>
      <c r="B213" s="163"/>
      <c r="C213" s="163"/>
      <c r="D213" s="163"/>
      <c r="E213" s="163"/>
      <c r="F213" s="163"/>
      <c r="G213" s="152"/>
      <c r="H213" s="152"/>
      <c r="I213" s="167"/>
      <c r="J213" s="168"/>
      <c r="K213" s="168"/>
      <c r="L213" s="168"/>
      <c r="M213" s="168"/>
      <c r="N213" s="168"/>
      <c r="O213" s="168"/>
      <c r="P213" s="168"/>
      <c r="Q213" s="169"/>
      <c r="R213" s="163"/>
      <c r="S213" s="163"/>
      <c r="T213" s="141"/>
    </row>
    <row r="214" spans="1:20">
      <c r="A214" s="163"/>
      <c r="B214" s="163"/>
      <c r="C214" s="163"/>
      <c r="D214" s="163"/>
      <c r="E214" s="163"/>
      <c r="F214" s="163"/>
      <c r="G214" s="153"/>
      <c r="H214" s="153"/>
      <c r="I214" s="170"/>
      <c r="J214" s="171"/>
      <c r="K214" s="171"/>
      <c r="L214" s="171"/>
      <c r="M214" s="171"/>
      <c r="N214" s="171"/>
      <c r="O214" s="171"/>
      <c r="P214" s="171"/>
      <c r="Q214" s="171"/>
      <c r="R214" s="163"/>
      <c r="S214" s="163"/>
      <c r="T214" s="141"/>
    </row>
    <row r="215" spans="1:20" ht="16.5" customHeight="1">
      <c r="A215" s="163">
        <v>20</v>
      </c>
      <c r="B215" s="163"/>
      <c r="C215" s="163"/>
      <c r="D215" s="163"/>
      <c r="E215" s="163"/>
      <c r="F215" s="164" t="s">
        <v>419</v>
      </c>
      <c r="G215" s="151" t="s">
        <v>504</v>
      </c>
      <c r="H215" s="151" t="s">
        <v>166</v>
      </c>
      <c r="I215" s="189" t="s">
        <v>505</v>
      </c>
      <c r="J215" s="166"/>
      <c r="K215" s="166"/>
      <c r="L215" s="166"/>
      <c r="M215" s="166"/>
      <c r="N215" s="166"/>
      <c r="O215" s="166"/>
      <c r="P215" s="166"/>
      <c r="Q215" s="166"/>
      <c r="R215" s="164" t="s">
        <v>116</v>
      </c>
      <c r="S215" s="164" t="s">
        <v>55</v>
      </c>
      <c r="T215" s="141"/>
    </row>
    <row r="216" spans="1:20">
      <c r="A216" s="163"/>
      <c r="B216" s="163"/>
      <c r="C216" s="163"/>
      <c r="D216" s="163"/>
      <c r="E216" s="163"/>
      <c r="F216" s="163"/>
      <c r="G216" s="152"/>
      <c r="H216" s="152"/>
      <c r="I216" s="167"/>
      <c r="J216" s="168"/>
      <c r="K216" s="168"/>
      <c r="L216" s="168"/>
      <c r="M216" s="168"/>
      <c r="N216" s="168"/>
      <c r="O216" s="168"/>
      <c r="P216" s="168"/>
      <c r="Q216" s="169"/>
      <c r="R216" s="163"/>
      <c r="S216" s="163"/>
      <c r="T216" s="141"/>
    </row>
    <row r="217" spans="1:20">
      <c r="A217" s="163"/>
      <c r="B217" s="163"/>
      <c r="C217" s="163"/>
      <c r="D217" s="163"/>
      <c r="E217" s="163"/>
      <c r="F217" s="163"/>
      <c r="G217" s="152"/>
      <c r="H217" s="152"/>
      <c r="I217" s="167"/>
      <c r="J217" s="168"/>
      <c r="K217" s="168"/>
      <c r="L217" s="168"/>
      <c r="M217" s="168"/>
      <c r="N217" s="168"/>
      <c r="O217" s="168"/>
      <c r="P217" s="168"/>
      <c r="Q217" s="169"/>
      <c r="R217" s="163"/>
      <c r="S217" s="163"/>
      <c r="T217" s="141"/>
    </row>
    <row r="218" spans="1:20">
      <c r="A218" s="163"/>
      <c r="B218" s="163"/>
      <c r="C218" s="163"/>
      <c r="D218" s="163"/>
      <c r="E218" s="163"/>
      <c r="F218" s="163"/>
      <c r="G218" s="152"/>
      <c r="H218" s="152"/>
      <c r="I218" s="167"/>
      <c r="J218" s="168"/>
      <c r="K218" s="168"/>
      <c r="L218" s="168"/>
      <c r="M218" s="168"/>
      <c r="N218" s="168"/>
      <c r="O218" s="168"/>
      <c r="P218" s="168"/>
      <c r="Q218" s="169"/>
      <c r="R218" s="163"/>
      <c r="S218" s="163"/>
      <c r="T218" s="141"/>
    </row>
    <row r="219" spans="1:20">
      <c r="A219" s="163"/>
      <c r="B219" s="163"/>
      <c r="C219" s="163"/>
      <c r="D219" s="163"/>
      <c r="E219" s="163"/>
      <c r="F219" s="163"/>
      <c r="G219" s="152"/>
      <c r="H219" s="152"/>
      <c r="I219" s="170"/>
      <c r="J219" s="171"/>
      <c r="K219" s="171"/>
      <c r="L219" s="171"/>
      <c r="M219" s="171"/>
      <c r="N219" s="171"/>
      <c r="O219" s="171"/>
      <c r="P219" s="171"/>
      <c r="Q219" s="171"/>
      <c r="R219" s="163"/>
      <c r="S219" s="163"/>
      <c r="T219" s="141"/>
    </row>
    <row r="220" spans="1:20" ht="16.5" customHeight="1">
      <c r="A220" s="163"/>
      <c r="B220" s="163"/>
      <c r="C220" s="163"/>
      <c r="D220" s="163"/>
      <c r="E220" s="163"/>
      <c r="F220" s="163"/>
      <c r="G220" s="152"/>
      <c r="H220" s="152"/>
      <c r="I220" s="204" t="s">
        <v>506</v>
      </c>
      <c r="J220" s="166"/>
      <c r="K220" s="166"/>
      <c r="L220" s="166"/>
      <c r="M220" s="166"/>
      <c r="N220" s="166"/>
      <c r="O220" s="166"/>
      <c r="P220" s="166"/>
      <c r="Q220" s="166"/>
      <c r="R220" s="163"/>
      <c r="S220" s="163"/>
      <c r="T220" s="141"/>
    </row>
    <row r="221" spans="1:20">
      <c r="A221" s="163"/>
      <c r="B221" s="163"/>
      <c r="C221" s="163"/>
      <c r="D221" s="163"/>
      <c r="E221" s="163"/>
      <c r="F221" s="163"/>
      <c r="G221" s="152"/>
      <c r="H221" s="152"/>
      <c r="I221" s="167"/>
      <c r="J221" s="168"/>
      <c r="K221" s="168"/>
      <c r="L221" s="168"/>
      <c r="M221" s="168"/>
      <c r="N221" s="168"/>
      <c r="O221" s="168"/>
      <c r="P221" s="168"/>
      <c r="Q221" s="169"/>
      <c r="R221" s="163"/>
      <c r="S221" s="163"/>
      <c r="T221" s="141"/>
    </row>
    <row r="222" spans="1:20">
      <c r="A222" s="163"/>
      <c r="B222" s="163"/>
      <c r="C222" s="163"/>
      <c r="D222" s="163"/>
      <c r="E222" s="163"/>
      <c r="F222" s="163"/>
      <c r="G222" s="152"/>
      <c r="H222" s="152"/>
      <c r="I222" s="167"/>
      <c r="J222" s="168"/>
      <c r="K222" s="168"/>
      <c r="L222" s="168"/>
      <c r="M222" s="168"/>
      <c r="N222" s="168"/>
      <c r="O222" s="168"/>
      <c r="P222" s="168"/>
      <c r="Q222" s="169"/>
      <c r="R222" s="163"/>
      <c r="S222" s="163"/>
      <c r="T222" s="141"/>
    </row>
    <row r="223" spans="1:20">
      <c r="A223" s="163"/>
      <c r="B223" s="163"/>
      <c r="C223" s="163"/>
      <c r="D223" s="163"/>
      <c r="E223" s="163"/>
      <c r="F223" s="163"/>
      <c r="G223" s="152"/>
      <c r="H223" s="152"/>
      <c r="I223" s="167"/>
      <c r="J223" s="168"/>
      <c r="K223" s="168"/>
      <c r="L223" s="168"/>
      <c r="M223" s="168"/>
      <c r="N223" s="168"/>
      <c r="O223" s="168"/>
      <c r="P223" s="168"/>
      <c r="Q223" s="169"/>
      <c r="R223" s="163"/>
      <c r="S223" s="163"/>
      <c r="T223" s="141"/>
    </row>
    <row r="224" spans="1:20">
      <c r="A224" s="163"/>
      <c r="B224" s="163"/>
      <c r="C224" s="163"/>
      <c r="D224" s="163"/>
      <c r="E224" s="163"/>
      <c r="F224" s="163"/>
      <c r="G224" s="153"/>
      <c r="H224" s="153"/>
      <c r="I224" s="170"/>
      <c r="J224" s="171"/>
      <c r="K224" s="171"/>
      <c r="L224" s="171"/>
      <c r="M224" s="171"/>
      <c r="N224" s="171"/>
      <c r="O224" s="171"/>
      <c r="P224" s="171"/>
      <c r="Q224" s="171"/>
      <c r="R224" s="163"/>
      <c r="S224" s="163"/>
      <c r="T224" s="141"/>
    </row>
    <row r="225" spans="1:20" ht="16.5" customHeight="1">
      <c r="A225" s="163">
        <v>21</v>
      </c>
      <c r="B225" s="163"/>
      <c r="C225" s="163"/>
      <c r="D225" s="163"/>
      <c r="E225" s="163"/>
      <c r="F225" s="164" t="s">
        <v>420</v>
      </c>
      <c r="G225" s="151"/>
      <c r="H225" s="151" t="s">
        <v>166</v>
      </c>
      <c r="I225" s="165" t="s">
        <v>173</v>
      </c>
      <c r="J225" s="166"/>
      <c r="K225" s="166"/>
      <c r="L225" s="166"/>
      <c r="M225" s="166"/>
      <c r="N225" s="166"/>
      <c r="O225" s="166"/>
      <c r="P225" s="166"/>
      <c r="Q225" s="166"/>
      <c r="R225" s="164"/>
      <c r="S225" s="163"/>
      <c r="T225" s="141"/>
    </row>
    <row r="226" spans="1:20">
      <c r="A226" s="163"/>
      <c r="B226" s="163"/>
      <c r="C226" s="163"/>
      <c r="D226" s="163"/>
      <c r="E226" s="163"/>
      <c r="F226" s="163"/>
      <c r="G226" s="152"/>
      <c r="H226" s="152"/>
      <c r="I226" s="167"/>
      <c r="J226" s="168"/>
      <c r="K226" s="168"/>
      <c r="L226" s="168"/>
      <c r="M226" s="168"/>
      <c r="N226" s="168"/>
      <c r="O226" s="168"/>
      <c r="P226" s="168"/>
      <c r="Q226" s="169"/>
      <c r="R226" s="163"/>
      <c r="S226" s="163"/>
      <c r="T226" s="141"/>
    </row>
    <row r="227" spans="1:20">
      <c r="A227" s="163"/>
      <c r="B227" s="163"/>
      <c r="C227" s="163"/>
      <c r="D227" s="163"/>
      <c r="E227" s="163"/>
      <c r="F227" s="163"/>
      <c r="G227" s="152"/>
      <c r="H227" s="152"/>
      <c r="I227" s="167"/>
      <c r="J227" s="168"/>
      <c r="K227" s="168"/>
      <c r="L227" s="168"/>
      <c r="M227" s="168"/>
      <c r="N227" s="168"/>
      <c r="O227" s="168"/>
      <c r="P227" s="168"/>
      <c r="Q227" s="169"/>
      <c r="R227" s="163"/>
      <c r="S227" s="163"/>
      <c r="T227" s="141"/>
    </row>
    <row r="228" spans="1:20">
      <c r="A228" s="163"/>
      <c r="B228" s="163"/>
      <c r="C228" s="163"/>
      <c r="D228" s="163"/>
      <c r="E228" s="163"/>
      <c r="F228" s="163"/>
      <c r="G228" s="152"/>
      <c r="H228" s="152"/>
      <c r="I228" s="167"/>
      <c r="J228" s="168"/>
      <c r="K228" s="168"/>
      <c r="L228" s="168"/>
      <c r="M228" s="168"/>
      <c r="N228" s="168"/>
      <c r="O228" s="168"/>
      <c r="P228" s="168"/>
      <c r="Q228" s="169"/>
      <c r="R228" s="163"/>
      <c r="S228" s="163"/>
      <c r="T228" s="141"/>
    </row>
    <row r="229" spans="1:20">
      <c r="A229" s="163"/>
      <c r="B229" s="163"/>
      <c r="C229" s="163"/>
      <c r="D229" s="163"/>
      <c r="E229" s="163"/>
      <c r="F229" s="163"/>
      <c r="G229" s="152"/>
      <c r="H229" s="152"/>
      <c r="I229" s="170"/>
      <c r="J229" s="171"/>
      <c r="K229" s="171"/>
      <c r="L229" s="171"/>
      <c r="M229" s="171"/>
      <c r="N229" s="171"/>
      <c r="O229" s="171"/>
      <c r="P229" s="171"/>
      <c r="Q229" s="171"/>
      <c r="R229" s="163"/>
      <c r="S229" s="163"/>
      <c r="T229" s="141"/>
    </row>
    <row r="230" spans="1:20" ht="16.5" customHeight="1">
      <c r="A230" s="163"/>
      <c r="B230" s="163"/>
      <c r="C230" s="163"/>
      <c r="D230" s="163"/>
      <c r="E230" s="163"/>
      <c r="F230" s="163"/>
      <c r="G230" s="152"/>
      <c r="H230" s="152"/>
      <c r="I230" s="165" t="s">
        <v>173</v>
      </c>
      <c r="J230" s="166"/>
      <c r="K230" s="166"/>
      <c r="L230" s="166"/>
      <c r="M230" s="166"/>
      <c r="N230" s="166"/>
      <c r="O230" s="166"/>
      <c r="P230" s="166"/>
      <c r="Q230" s="166"/>
      <c r="R230" s="163"/>
      <c r="S230" s="163"/>
      <c r="T230" s="141"/>
    </row>
    <row r="231" spans="1:20">
      <c r="A231" s="163"/>
      <c r="B231" s="163"/>
      <c r="C231" s="163"/>
      <c r="D231" s="163"/>
      <c r="E231" s="163"/>
      <c r="F231" s="163"/>
      <c r="G231" s="152"/>
      <c r="H231" s="152"/>
      <c r="I231" s="167"/>
      <c r="J231" s="168"/>
      <c r="K231" s="168"/>
      <c r="L231" s="168"/>
      <c r="M231" s="168"/>
      <c r="N231" s="168"/>
      <c r="O231" s="168"/>
      <c r="P231" s="168"/>
      <c r="Q231" s="169"/>
      <c r="R231" s="163"/>
      <c r="S231" s="163"/>
      <c r="T231" s="141"/>
    </row>
    <row r="232" spans="1:20">
      <c r="A232" s="163"/>
      <c r="B232" s="163"/>
      <c r="C232" s="163"/>
      <c r="D232" s="163"/>
      <c r="E232" s="163"/>
      <c r="F232" s="163"/>
      <c r="G232" s="152"/>
      <c r="H232" s="152"/>
      <c r="I232" s="167"/>
      <c r="J232" s="168"/>
      <c r="K232" s="168"/>
      <c r="L232" s="168"/>
      <c r="M232" s="168"/>
      <c r="N232" s="168"/>
      <c r="O232" s="168"/>
      <c r="P232" s="168"/>
      <c r="Q232" s="169"/>
      <c r="R232" s="163"/>
      <c r="S232" s="163"/>
      <c r="T232" s="141"/>
    </row>
    <row r="233" spans="1:20">
      <c r="A233" s="163"/>
      <c r="B233" s="163"/>
      <c r="C233" s="163"/>
      <c r="D233" s="163"/>
      <c r="E233" s="163"/>
      <c r="F233" s="163"/>
      <c r="G233" s="152"/>
      <c r="H233" s="152"/>
      <c r="I233" s="167"/>
      <c r="J233" s="168"/>
      <c r="K233" s="168"/>
      <c r="L233" s="168"/>
      <c r="M233" s="168"/>
      <c r="N233" s="168"/>
      <c r="O233" s="168"/>
      <c r="P233" s="168"/>
      <c r="Q233" s="169"/>
      <c r="R233" s="163"/>
      <c r="S233" s="163"/>
      <c r="T233" s="141"/>
    </row>
    <row r="234" spans="1:20">
      <c r="A234" s="163"/>
      <c r="B234" s="163"/>
      <c r="C234" s="163"/>
      <c r="D234" s="163"/>
      <c r="E234" s="163"/>
      <c r="F234" s="163"/>
      <c r="G234" s="153"/>
      <c r="H234" s="153"/>
      <c r="I234" s="170"/>
      <c r="J234" s="171"/>
      <c r="K234" s="171"/>
      <c r="L234" s="171"/>
      <c r="M234" s="171"/>
      <c r="N234" s="171"/>
      <c r="O234" s="171"/>
      <c r="P234" s="171"/>
      <c r="Q234" s="171"/>
      <c r="R234" s="163"/>
      <c r="S234" s="163"/>
      <c r="T234" s="141"/>
    </row>
    <row r="235" spans="1:20" ht="16.5" customHeight="1">
      <c r="A235" s="163">
        <v>22</v>
      </c>
      <c r="B235" s="163"/>
      <c r="C235" s="163"/>
      <c r="D235" s="163"/>
      <c r="E235" s="163"/>
      <c r="F235" s="164" t="s">
        <v>421</v>
      </c>
      <c r="G235" s="151" t="s">
        <v>508</v>
      </c>
      <c r="H235" s="151" t="s">
        <v>166</v>
      </c>
      <c r="I235" s="165" t="s">
        <v>507</v>
      </c>
      <c r="J235" s="166"/>
      <c r="K235" s="166"/>
      <c r="L235" s="166"/>
      <c r="M235" s="166"/>
      <c r="N235" s="166"/>
      <c r="O235" s="166"/>
      <c r="P235" s="166"/>
      <c r="Q235" s="166"/>
      <c r="R235" s="164" t="s">
        <v>116</v>
      </c>
      <c r="S235" s="163" t="s">
        <v>50</v>
      </c>
      <c r="T235" s="141"/>
    </row>
    <row r="236" spans="1:20">
      <c r="A236" s="163"/>
      <c r="B236" s="163"/>
      <c r="C236" s="163"/>
      <c r="D236" s="163"/>
      <c r="E236" s="163"/>
      <c r="F236" s="163"/>
      <c r="G236" s="152"/>
      <c r="H236" s="152"/>
      <c r="I236" s="167"/>
      <c r="J236" s="168"/>
      <c r="K236" s="168"/>
      <c r="L236" s="168"/>
      <c r="M236" s="168"/>
      <c r="N236" s="168"/>
      <c r="O236" s="168"/>
      <c r="P236" s="168"/>
      <c r="Q236" s="169"/>
      <c r="R236" s="163"/>
      <c r="S236" s="163"/>
      <c r="T236" s="141"/>
    </row>
    <row r="237" spans="1:20">
      <c r="A237" s="163"/>
      <c r="B237" s="163"/>
      <c r="C237" s="163"/>
      <c r="D237" s="163"/>
      <c r="E237" s="163"/>
      <c r="F237" s="163"/>
      <c r="G237" s="152"/>
      <c r="H237" s="152"/>
      <c r="I237" s="167"/>
      <c r="J237" s="168"/>
      <c r="K237" s="168"/>
      <c r="L237" s="168"/>
      <c r="M237" s="168"/>
      <c r="N237" s="168"/>
      <c r="O237" s="168"/>
      <c r="P237" s="168"/>
      <c r="Q237" s="169"/>
      <c r="R237" s="163"/>
      <c r="S237" s="163"/>
      <c r="T237" s="141"/>
    </row>
    <row r="238" spans="1:20">
      <c r="A238" s="163"/>
      <c r="B238" s="163"/>
      <c r="C238" s="163"/>
      <c r="D238" s="163"/>
      <c r="E238" s="163"/>
      <c r="F238" s="163"/>
      <c r="G238" s="152"/>
      <c r="H238" s="152"/>
      <c r="I238" s="167"/>
      <c r="J238" s="168"/>
      <c r="K238" s="168"/>
      <c r="L238" s="168"/>
      <c r="M238" s="168"/>
      <c r="N238" s="168"/>
      <c r="O238" s="168"/>
      <c r="P238" s="168"/>
      <c r="Q238" s="169"/>
      <c r="R238" s="163"/>
      <c r="S238" s="163"/>
      <c r="T238" s="141"/>
    </row>
    <row r="239" spans="1:20">
      <c r="A239" s="163"/>
      <c r="B239" s="163"/>
      <c r="C239" s="163"/>
      <c r="D239" s="163"/>
      <c r="E239" s="163"/>
      <c r="F239" s="163"/>
      <c r="G239" s="152"/>
      <c r="H239" s="152"/>
      <c r="I239" s="170"/>
      <c r="J239" s="171"/>
      <c r="K239" s="171"/>
      <c r="L239" s="171"/>
      <c r="M239" s="171"/>
      <c r="N239" s="171"/>
      <c r="O239" s="171"/>
      <c r="P239" s="171"/>
      <c r="Q239" s="171"/>
      <c r="R239" s="163"/>
      <c r="S239" s="163"/>
      <c r="T239" s="141"/>
    </row>
    <row r="240" spans="1:20" ht="16.5" customHeight="1">
      <c r="A240" s="163"/>
      <c r="B240" s="163"/>
      <c r="C240" s="163"/>
      <c r="D240" s="163"/>
      <c r="E240" s="163"/>
      <c r="F240" s="163"/>
      <c r="G240" s="152"/>
      <c r="H240" s="152"/>
      <c r="I240" s="165" t="s">
        <v>509</v>
      </c>
      <c r="J240" s="166"/>
      <c r="K240" s="166"/>
      <c r="L240" s="166"/>
      <c r="M240" s="166"/>
      <c r="N240" s="166"/>
      <c r="O240" s="166"/>
      <c r="P240" s="166"/>
      <c r="Q240" s="166"/>
      <c r="R240" s="163"/>
      <c r="S240" s="163"/>
      <c r="T240" s="141"/>
    </row>
    <row r="241" spans="1:20">
      <c r="A241" s="163"/>
      <c r="B241" s="163"/>
      <c r="C241" s="163"/>
      <c r="D241" s="163"/>
      <c r="E241" s="163"/>
      <c r="F241" s="163"/>
      <c r="G241" s="152"/>
      <c r="H241" s="152"/>
      <c r="I241" s="167"/>
      <c r="J241" s="168"/>
      <c r="K241" s="168"/>
      <c r="L241" s="168"/>
      <c r="M241" s="168"/>
      <c r="N241" s="168"/>
      <c r="O241" s="168"/>
      <c r="P241" s="168"/>
      <c r="Q241" s="169"/>
      <c r="R241" s="163"/>
      <c r="S241" s="163"/>
      <c r="T241" s="141"/>
    </row>
    <row r="242" spans="1:20">
      <c r="A242" s="163"/>
      <c r="B242" s="163"/>
      <c r="C242" s="163"/>
      <c r="D242" s="163"/>
      <c r="E242" s="163"/>
      <c r="F242" s="163"/>
      <c r="G242" s="152"/>
      <c r="H242" s="152"/>
      <c r="I242" s="167"/>
      <c r="J242" s="168"/>
      <c r="K242" s="168"/>
      <c r="L242" s="168"/>
      <c r="M242" s="168"/>
      <c r="N242" s="168"/>
      <c r="O242" s="168"/>
      <c r="P242" s="168"/>
      <c r="Q242" s="169"/>
      <c r="R242" s="163"/>
      <c r="S242" s="163"/>
      <c r="T242" s="141"/>
    </row>
    <row r="243" spans="1:20">
      <c r="A243" s="163"/>
      <c r="B243" s="163"/>
      <c r="C243" s="163"/>
      <c r="D243" s="163"/>
      <c r="E243" s="163"/>
      <c r="F243" s="163"/>
      <c r="G243" s="152"/>
      <c r="H243" s="152"/>
      <c r="I243" s="167"/>
      <c r="J243" s="168"/>
      <c r="K243" s="168"/>
      <c r="L243" s="168"/>
      <c r="M243" s="168"/>
      <c r="N243" s="168"/>
      <c r="O243" s="168"/>
      <c r="P243" s="168"/>
      <c r="Q243" s="169"/>
      <c r="R243" s="163"/>
      <c r="S243" s="163"/>
      <c r="T243" s="141"/>
    </row>
    <row r="244" spans="1:20">
      <c r="A244" s="163"/>
      <c r="B244" s="163"/>
      <c r="C244" s="163"/>
      <c r="D244" s="163"/>
      <c r="E244" s="163"/>
      <c r="F244" s="163"/>
      <c r="G244" s="153"/>
      <c r="H244" s="153"/>
      <c r="I244" s="170"/>
      <c r="J244" s="171"/>
      <c r="K244" s="171"/>
      <c r="L244" s="171"/>
      <c r="M244" s="171"/>
      <c r="N244" s="171"/>
      <c r="O244" s="171"/>
      <c r="P244" s="171"/>
      <c r="Q244" s="171"/>
      <c r="R244" s="163"/>
      <c r="S244" s="163"/>
      <c r="T244" s="141"/>
    </row>
    <row r="245" spans="1:20" ht="16.5" customHeight="1">
      <c r="A245" s="163">
        <v>23</v>
      </c>
      <c r="B245" s="163"/>
      <c r="C245" s="163"/>
      <c r="D245" s="163"/>
      <c r="E245" s="163"/>
      <c r="F245" s="164" t="s">
        <v>422</v>
      </c>
      <c r="G245" s="151" t="s">
        <v>510</v>
      </c>
      <c r="H245" s="151" t="s">
        <v>166</v>
      </c>
      <c r="I245" s="165" t="s">
        <v>511</v>
      </c>
      <c r="J245" s="166"/>
      <c r="K245" s="166"/>
      <c r="L245" s="166"/>
      <c r="M245" s="166"/>
      <c r="N245" s="166"/>
      <c r="O245" s="166"/>
      <c r="P245" s="166"/>
      <c r="Q245" s="166"/>
      <c r="R245" s="164" t="s">
        <v>113</v>
      </c>
      <c r="S245" s="164" t="s">
        <v>141</v>
      </c>
      <c r="T245" s="141"/>
    </row>
    <row r="246" spans="1:20">
      <c r="A246" s="163"/>
      <c r="B246" s="163"/>
      <c r="C246" s="163"/>
      <c r="D246" s="163"/>
      <c r="E246" s="163"/>
      <c r="F246" s="163"/>
      <c r="G246" s="152"/>
      <c r="H246" s="152"/>
      <c r="I246" s="167"/>
      <c r="J246" s="168"/>
      <c r="K246" s="168"/>
      <c r="L246" s="168"/>
      <c r="M246" s="168"/>
      <c r="N246" s="168"/>
      <c r="O246" s="168"/>
      <c r="P246" s="168"/>
      <c r="Q246" s="169"/>
      <c r="R246" s="163"/>
      <c r="S246" s="163"/>
      <c r="T246" s="141"/>
    </row>
    <row r="247" spans="1:20">
      <c r="A247" s="163"/>
      <c r="B247" s="163"/>
      <c r="C247" s="163"/>
      <c r="D247" s="163"/>
      <c r="E247" s="163"/>
      <c r="F247" s="163"/>
      <c r="G247" s="152"/>
      <c r="H247" s="152"/>
      <c r="I247" s="167"/>
      <c r="J247" s="168"/>
      <c r="K247" s="168"/>
      <c r="L247" s="168"/>
      <c r="M247" s="168"/>
      <c r="N247" s="168"/>
      <c r="O247" s="168"/>
      <c r="P247" s="168"/>
      <c r="Q247" s="169"/>
      <c r="R247" s="163"/>
      <c r="S247" s="163"/>
      <c r="T247" s="141"/>
    </row>
    <row r="248" spans="1:20">
      <c r="A248" s="163"/>
      <c r="B248" s="163"/>
      <c r="C248" s="163"/>
      <c r="D248" s="163"/>
      <c r="E248" s="163"/>
      <c r="F248" s="163"/>
      <c r="G248" s="152"/>
      <c r="H248" s="152"/>
      <c r="I248" s="167"/>
      <c r="J248" s="168"/>
      <c r="K248" s="168"/>
      <c r="L248" s="168"/>
      <c r="M248" s="168"/>
      <c r="N248" s="168"/>
      <c r="O248" s="168"/>
      <c r="P248" s="168"/>
      <c r="Q248" s="169"/>
      <c r="R248" s="163"/>
      <c r="S248" s="163"/>
      <c r="T248" s="141"/>
    </row>
    <row r="249" spans="1:20">
      <c r="A249" s="163"/>
      <c r="B249" s="163"/>
      <c r="C249" s="163"/>
      <c r="D249" s="163"/>
      <c r="E249" s="163"/>
      <c r="F249" s="163"/>
      <c r="G249" s="152"/>
      <c r="H249" s="152"/>
      <c r="I249" s="170"/>
      <c r="J249" s="171"/>
      <c r="K249" s="171"/>
      <c r="L249" s="171"/>
      <c r="M249" s="171"/>
      <c r="N249" s="171"/>
      <c r="O249" s="171"/>
      <c r="P249" s="171"/>
      <c r="Q249" s="171"/>
      <c r="R249" s="163"/>
      <c r="S249" s="163"/>
      <c r="T249" s="141"/>
    </row>
    <row r="250" spans="1:20" ht="16.5" customHeight="1">
      <c r="A250" s="163"/>
      <c r="B250" s="163"/>
      <c r="C250" s="163"/>
      <c r="D250" s="163"/>
      <c r="E250" s="163"/>
      <c r="F250" s="163"/>
      <c r="G250" s="152"/>
      <c r="H250" s="152"/>
      <c r="I250" s="165" t="s">
        <v>512</v>
      </c>
      <c r="J250" s="166"/>
      <c r="K250" s="166"/>
      <c r="L250" s="166"/>
      <c r="M250" s="166"/>
      <c r="N250" s="166"/>
      <c r="O250" s="166"/>
      <c r="P250" s="166"/>
      <c r="Q250" s="166"/>
      <c r="R250" s="163"/>
      <c r="S250" s="163"/>
      <c r="T250" s="141"/>
    </row>
    <row r="251" spans="1:20">
      <c r="A251" s="163"/>
      <c r="B251" s="163"/>
      <c r="C251" s="163"/>
      <c r="D251" s="163"/>
      <c r="E251" s="163"/>
      <c r="F251" s="163"/>
      <c r="G251" s="152"/>
      <c r="H251" s="152"/>
      <c r="I251" s="167"/>
      <c r="J251" s="168"/>
      <c r="K251" s="168"/>
      <c r="L251" s="168"/>
      <c r="M251" s="168"/>
      <c r="N251" s="168"/>
      <c r="O251" s="168"/>
      <c r="P251" s="168"/>
      <c r="Q251" s="169"/>
      <c r="R251" s="163"/>
      <c r="S251" s="163"/>
      <c r="T251" s="141"/>
    </row>
    <row r="252" spans="1:20">
      <c r="A252" s="163"/>
      <c r="B252" s="163"/>
      <c r="C252" s="163"/>
      <c r="D252" s="163"/>
      <c r="E252" s="163"/>
      <c r="F252" s="163"/>
      <c r="G252" s="152"/>
      <c r="H252" s="152"/>
      <c r="I252" s="167"/>
      <c r="J252" s="168"/>
      <c r="K252" s="168"/>
      <c r="L252" s="168"/>
      <c r="M252" s="168"/>
      <c r="N252" s="168"/>
      <c r="O252" s="168"/>
      <c r="P252" s="168"/>
      <c r="Q252" s="169"/>
      <c r="R252" s="163"/>
      <c r="S252" s="163"/>
      <c r="T252" s="141"/>
    </row>
    <row r="253" spans="1:20">
      <c r="A253" s="163"/>
      <c r="B253" s="163"/>
      <c r="C253" s="163"/>
      <c r="D253" s="163"/>
      <c r="E253" s="163"/>
      <c r="F253" s="163"/>
      <c r="G253" s="152"/>
      <c r="H253" s="152"/>
      <c r="I253" s="167"/>
      <c r="J253" s="168"/>
      <c r="K253" s="168"/>
      <c r="L253" s="168"/>
      <c r="M253" s="168"/>
      <c r="N253" s="168"/>
      <c r="O253" s="168"/>
      <c r="P253" s="168"/>
      <c r="Q253" s="169"/>
      <c r="R253" s="163"/>
      <c r="S253" s="163"/>
      <c r="T253" s="141"/>
    </row>
    <row r="254" spans="1:20">
      <c r="A254" s="163"/>
      <c r="B254" s="163"/>
      <c r="C254" s="163"/>
      <c r="D254" s="163"/>
      <c r="E254" s="163"/>
      <c r="F254" s="163"/>
      <c r="G254" s="153"/>
      <c r="H254" s="153"/>
      <c r="I254" s="170"/>
      <c r="J254" s="171"/>
      <c r="K254" s="171"/>
      <c r="L254" s="171"/>
      <c r="M254" s="171"/>
      <c r="N254" s="171"/>
      <c r="O254" s="171"/>
      <c r="P254" s="171"/>
      <c r="Q254" s="171"/>
      <c r="R254" s="163"/>
      <c r="S254" s="163"/>
      <c r="T254" s="141"/>
    </row>
    <row r="255" spans="1:20" ht="16.5" customHeight="1">
      <c r="A255" s="163">
        <v>24</v>
      </c>
      <c r="B255" s="163"/>
      <c r="C255" s="163"/>
      <c r="D255" s="163"/>
      <c r="E255" s="163"/>
      <c r="F255" s="164" t="s">
        <v>423</v>
      </c>
      <c r="G255" s="151" t="s">
        <v>514</v>
      </c>
      <c r="H255" s="151" t="s">
        <v>166</v>
      </c>
      <c r="I255" s="165" t="s">
        <v>513</v>
      </c>
      <c r="J255" s="166"/>
      <c r="K255" s="166"/>
      <c r="L255" s="166"/>
      <c r="M255" s="166"/>
      <c r="N255" s="166"/>
      <c r="O255" s="166"/>
      <c r="P255" s="166"/>
      <c r="Q255" s="166"/>
      <c r="R255" s="164" t="s">
        <v>67</v>
      </c>
      <c r="S255" s="164" t="s">
        <v>51</v>
      </c>
      <c r="T255" s="141"/>
    </row>
    <row r="256" spans="1:20">
      <c r="A256" s="163"/>
      <c r="B256" s="163"/>
      <c r="C256" s="163"/>
      <c r="D256" s="163"/>
      <c r="E256" s="163"/>
      <c r="F256" s="163"/>
      <c r="G256" s="152"/>
      <c r="H256" s="152"/>
      <c r="I256" s="167"/>
      <c r="J256" s="168"/>
      <c r="K256" s="168"/>
      <c r="L256" s="168"/>
      <c r="M256" s="168"/>
      <c r="N256" s="168"/>
      <c r="O256" s="168"/>
      <c r="P256" s="168"/>
      <c r="Q256" s="169"/>
      <c r="R256" s="163"/>
      <c r="S256" s="163"/>
      <c r="T256" s="141"/>
    </row>
    <row r="257" spans="1:20">
      <c r="A257" s="163"/>
      <c r="B257" s="163"/>
      <c r="C257" s="163"/>
      <c r="D257" s="163"/>
      <c r="E257" s="163"/>
      <c r="F257" s="163"/>
      <c r="G257" s="152"/>
      <c r="H257" s="152"/>
      <c r="I257" s="167"/>
      <c r="J257" s="168"/>
      <c r="K257" s="168"/>
      <c r="L257" s="168"/>
      <c r="M257" s="168"/>
      <c r="N257" s="168"/>
      <c r="O257" s="168"/>
      <c r="P257" s="168"/>
      <c r="Q257" s="169"/>
      <c r="R257" s="163"/>
      <c r="S257" s="163"/>
      <c r="T257" s="141"/>
    </row>
    <row r="258" spans="1:20">
      <c r="A258" s="163"/>
      <c r="B258" s="163"/>
      <c r="C258" s="163"/>
      <c r="D258" s="163"/>
      <c r="E258" s="163"/>
      <c r="F258" s="163"/>
      <c r="G258" s="152"/>
      <c r="H258" s="152"/>
      <c r="I258" s="167"/>
      <c r="J258" s="168"/>
      <c r="K258" s="168"/>
      <c r="L258" s="168"/>
      <c r="M258" s="168"/>
      <c r="N258" s="168"/>
      <c r="O258" s="168"/>
      <c r="P258" s="168"/>
      <c r="Q258" s="169"/>
      <c r="R258" s="163"/>
      <c r="S258" s="163"/>
      <c r="T258" s="141"/>
    </row>
    <row r="259" spans="1:20">
      <c r="A259" s="163"/>
      <c r="B259" s="163"/>
      <c r="C259" s="163"/>
      <c r="D259" s="163"/>
      <c r="E259" s="163"/>
      <c r="F259" s="163"/>
      <c r="G259" s="152"/>
      <c r="H259" s="152"/>
      <c r="I259" s="170"/>
      <c r="J259" s="171"/>
      <c r="K259" s="171"/>
      <c r="L259" s="171"/>
      <c r="M259" s="171"/>
      <c r="N259" s="171"/>
      <c r="O259" s="171"/>
      <c r="P259" s="171"/>
      <c r="Q259" s="171"/>
      <c r="R259" s="163"/>
      <c r="S259" s="163"/>
      <c r="T259" s="141"/>
    </row>
    <row r="260" spans="1:20" ht="16.5" customHeight="1">
      <c r="A260" s="163"/>
      <c r="B260" s="163"/>
      <c r="C260" s="163"/>
      <c r="D260" s="163"/>
      <c r="E260" s="163"/>
      <c r="F260" s="163"/>
      <c r="G260" s="152"/>
      <c r="H260" s="152"/>
      <c r="I260" s="165" t="s">
        <v>515</v>
      </c>
      <c r="J260" s="166"/>
      <c r="K260" s="166"/>
      <c r="L260" s="166"/>
      <c r="M260" s="166"/>
      <c r="N260" s="166"/>
      <c r="O260" s="166"/>
      <c r="P260" s="166"/>
      <c r="Q260" s="166"/>
      <c r="R260" s="163"/>
      <c r="S260" s="163"/>
      <c r="T260" s="141"/>
    </row>
    <row r="261" spans="1:20">
      <c r="A261" s="163"/>
      <c r="B261" s="163"/>
      <c r="C261" s="163"/>
      <c r="D261" s="163"/>
      <c r="E261" s="163"/>
      <c r="F261" s="163"/>
      <c r="G261" s="152"/>
      <c r="H261" s="152"/>
      <c r="I261" s="167"/>
      <c r="J261" s="168"/>
      <c r="K261" s="168"/>
      <c r="L261" s="168"/>
      <c r="M261" s="168"/>
      <c r="N261" s="168"/>
      <c r="O261" s="168"/>
      <c r="P261" s="168"/>
      <c r="Q261" s="169"/>
      <c r="R261" s="163"/>
      <c r="S261" s="163"/>
      <c r="T261" s="141"/>
    </row>
    <row r="262" spans="1:20">
      <c r="A262" s="163"/>
      <c r="B262" s="163"/>
      <c r="C262" s="163"/>
      <c r="D262" s="163"/>
      <c r="E262" s="163"/>
      <c r="F262" s="163"/>
      <c r="G262" s="152"/>
      <c r="H262" s="152"/>
      <c r="I262" s="167"/>
      <c r="J262" s="168"/>
      <c r="K262" s="168"/>
      <c r="L262" s="168"/>
      <c r="M262" s="168"/>
      <c r="N262" s="168"/>
      <c r="O262" s="168"/>
      <c r="P262" s="168"/>
      <c r="Q262" s="169"/>
      <c r="R262" s="163"/>
      <c r="S262" s="163"/>
      <c r="T262" s="141"/>
    </row>
    <row r="263" spans="1:20">
      <c r="A263" s="163"/>
      <c r="B263" s="163"/>
      <c r="C263" s="163"/>
      <c r="D263" s="163"/>
      <c r="E263" s="163"/>
      <c r="F263" s="163"/>
      <c r="G263" s="152"/>
      <c r="H263" s="152"/>
      <c r="I263" s="167"/>
      <c r="J263" s="168"/>
      <c r="K263" s="168"/>
      <c r="L263" s="168"/>
      <c r="M263" s="168"/>
      <c r="N263" s="168"/>
      <c r="O263" s="168"/>
      <c r="P263" s="168"/>
      <c r="Q263" s="169"/>
      <c r="R263" s="163"/>
      <c r="S263" s="163"/>
      <c r="T263" s="141"/>
    </row>
    <row r="264" spans="1:20">
      <c r="A264" s="163"/>
      <c r="B264" s="163"/>
      <c r="C264" s="163"/>
      <c r="D264" s="163"/>
      <c r="E264" s="163"/>
      <c r="F264" s="163"/>
      <c r="G264" s="153"/>
      <c r="H264" s="153"/>
      <c r="I264" s="170"/>
      <c r="J264" s="171"/>
      <c r="K264" s="171"/>
      <c r="L264" s="171"/>
      <c r="M264" s="171"/>
      <c r="N264" s="171"/>
      <c r="O264" s="171"/>
      <c r="P264" s="171"/>
      <c r="Q264" s="171"/>
      <c r="R264" s="163"/>
      <c r="S264" s="163"/>
      <c r="T264" s="141"/>
    </row>
    <row r="265" spans="1:20" ht="16.5" customHeight="1">
      <c r="A265" s="163">
        <v>25</v>
      </c>
      <c r="B265" s="163"/>
      <c r="C265" s="163"/>
      <c r="D265" s="163"/>
      <c r="E265" s="163"/>
      <c r="F265" s="164" t="s">
        <v>424</v>
      </c>
      <c r="G265" s="151" t="s">
        <v>517</v>
      </c>
      <c r="H265" s="151" t="s">
        <v>166</v>
      </c>
      <c r="I265" s="165" t="s">
        <v>516</v>
      </c>
      <c r="J265" s="166"/>
      <c r="K265" s="166"/>
      <c r="L265" s="166"/>
      <c r="M265" s="166"/>
      <c r="N265" s="166"/>
      <c r="O265" s="166"/>
      <c r="P265" s="166"/>
      <c r="Q265" s="166"/>
      <c r="R265" s="164" t="s">
        <v>116</v>
      </c>
      <c r="S265" s="163" t="s">
        <v>138</v>
      </c>
      <c r="T265" s="141"/>
    </row>
    <row r="266" spans="1:20">
      <c r="A266" s="163"/>
      <c r="B266" s="163"/>
      <c r="C266" s="163"/>
      <c r="D266" s="163"/>
      <c r="E266" s="163"/>
      <c r="F266" s="163"/>
      <c r="G266" s="152"/>
      <c r="H266" s="152"/>
      <c r="I266" s="167"/>
      <c r="J266" s="168"/>
      <c r="K266" s="168"/>
      <c r="L266" s="168"/>
      <c r="M266" s="168"/>
      <c r="N266" s="168"/>
      <c r="O266" s="168"/>
      <c r="P266" s="168"/>
      <c r="Q266" s="169"/>
      <c r="R266" s="163"/>
      <c r="S266" s="163"/>
      <c r="T266" s="141"/>
    </row>
    <row r="267" spans="1:20">
      <c r="A267" s="163"/>
      <c r="B267" s="163"/>
      <c r="C267" s="163"/>
      <c r="D267" s="163"/>
      <c r="E267" s="163"/>
      <c r="F267" s="163"/>
      <c r="G267" s="152"/>
      <c r="H267" s="152"/>
      <c r="I267" s="167"/>
      <c r="J267" s="168"/>
      <c r="K267" s="168"/>
      <c r="L267" s="168"/>
      <c r="M267" s="168"/>
      <c r="N267" s="168"/>
      <c r="O267" s="168"/>
      <c r="P267" s="168"/>
      <c r="Q267" s="169"/>
      <c r="R267" s="163"/>
      <c r="S267" s="163"/>
      <c r="T267" s="141"/>
    </row>
    <row r="268" spans="1:20">
      <c r="A268" s="163"/>
      <c r="B268" s="163"/>
      <c r="C268" s="163"/>
      <c r="D268" s="163"/>
      <c r="E268" s="163"/>
      <c r="F268" s="163"/>
      <c r="G268" s="152"/>
      <c r="H268" s="152"/>
      <c r="I268" s="167"/>
      <c r="J268" s="168"/>
      <c r="K268" s="168"/>
      <c r="L268" s="168"/>
      <c r="M268" s="168"/>
      <c r="N268" s="168"/>
      <c r="O268" s="168"/>
      <c r="P268" s="168"/>
      <c r="Q268" s="169"/>
      <c r="R268" s="163"/>
      <c r="S268" s="163"/>
      <c r="T268" s="141"/>
    </row>
    <row r="269" spans="1:20">
      <c r="A269" s="163"/>
      <c r="B269" s="163"/>
      <c r="C269" s="163"/>
      <c r="D269" s="163"/>
      <c r="E269" s="163"/>
      <c r="F269" s="163"/>
      <c r="G269" s="152"/>
      <c r="H269" s="152"/>
      <c r="I269" s="170"/>
      <c r="J269" s="171"/>
      <c r="K269" s="171"/>
      <c r="L269" s="171"/>
      <c r="M269" s="171"/>
      <c r="N269" s="171"/>
      <c r="O269" s="171"/>
      <c r="P269" s="171"/>
      <c r="Q269" s="171"/>
      <c r="R269" s="163"/>
      <c r="S269" s="163"/>
      <c r="T269" s="141"/>
    </row>
    <row r="270" spans="1:20" ht="16.5" customHeight="1">
      <c r="A270" s="163"/>
      <c r="B270" s="163"/>
      <c r="C270" s="163"/>
      <c r="D270" s="163"/>
      <c r="E270" s="163"/>
      <c r="F270" s="163"/>
      <c r="G270" s="152"/>
      <c r="H270" s="152"/>
      <c r="I270" s="165" t="s">
        <v>518</v>
      </c>
      <c r="J270" s="166"/>
      <c r="K270" s="166"/>
      <c r="L270" s="166"/>
      <c r="M270" s="166"/>
      <c r="N270" s="166"/>
      <c r="O270" s="166"/>
      <c r="P270" s="166"/>
      <c r="Q270" s="166"/>
      <c r="R270" s="163"/>
      <c r="S270" s="163"/>
      <c r="T270" s="141"/>
    </row>
    <row r="271" spans="1:20">
      <c r="A271" s="163"/>
      <c r="B271" s="163"/>
      <c r="C271" s="163"/>
      <c r="D271" s="163"/>
      <c r="E271" s="163"/>
      <c r="F271" s="163"/>
      <c r="G271" s="152"/>
      <c r="H271" s="152"/>
      <c r="I271" s="167"/>
      <c r="J271" s="168"/>
      <c r="K271" s="168"/>
      <c r="L271" s="168"/>
      <c r="M271" s="168"/>
      <c r="N271" s="168"/>
      <c r="O271" s="168"/>
      <c r="P271" s="168"/>
      <c r="Q271" s="169"/>
      <c r="R271" s="163"/>
      <c r="S271" s="163"/>
      <c r="T271" s="141"/>
    </row>
    <row r="272" spans="1:20">
      <c r="A272" s="163"/>
      <c r="B272" s="163"/>
      <c r="C272" s="163"/>
      <c r="D272" s="163"/>
      <c r="E272" s="163"/>
      <c r="F272" s="163"/>
      <c r="G272" s="152"/>
      <c r="H272" s="152"/>
      <c r="I272" s="167"/>
      <c r="J272" s="168"/>
      <c r="K272" s="168"/>
      <c r="L272" s="168"/>
      <c r="M272" s="168"/>
      <c r="N272" s="168"/>
      <c r="O272" s="168"/>
      <c r="P272" s="168"/>
      <c r="Q272" s="169"/>
      <c r="R272" s="163"/>
      <c r="S272" s="163"/>
      <c r="T272" s="141"/>
    </row>
    <row r="273" spans="1:20">
      <c r="A273" s="163"/>
      <c r="B273" s="163"/>
      <c r="C273" s="163"/>
      <c r="D273" s="163"/>
      <c r="E273" s="163"/>
      <c r="F273" s="163"/>
      <c r="G273" s="152"/>
      <c r="H273" s="152"/>
      <c r="I273" s="167"/>
      <c r="J273" s="168"/>
      <c r="K273" s="168"/>
      <c r="L273" s="168"/>
      <c r="M273" s="168"/>
      <c r="N273" s="168"/>
      <c r="O273" s="168"/>
      <c r="P273" s="168"/>
      <c r="Q273" s="169"/>
      <c r="R273" s="163"/>
      <c r="S273" s="163"/>
      <c r="T273" s="141"/>
    </row>
    <row r="274" spans="1:20">
      <c r="A274" s="163"/>
      <c r="B274" s="163"/>
      <c r="C274" s="163"/>
      <c r="D274" s="163"/>
      <c r="E274" s="163"/>
      <c r="F274" s="163"/>
      <c r="G274" s="153"/>
      <c r="H274" s="153"/>
      <c r="I274" s="170"/>
      <c r="J274" s="171"/>
      <c r="K274" s="171"/>
      <c r="L274" s="171"/>
      <c r="M274" s="171"/>
      <c r="N274" s="171"/>
      <c r="O274" s="171"/>
      <c r="P274" s="171"/>
      <c r="Q274" s="171"/>
      <c r="R274" s="163"/>
      <c r="S274" s="163"/>
      <c r="T274" s="141"/>
    </row>
    <row r="275" spans="1:20" ht="16.5" customHeight="1">
      <c r="A275" s="163">
        <v>26</v>
      </c>
      <c r="B275" s="163"/>
      <c r="C275" s="163"/>
      <c r="D275" s="163"/>
      <c r="E275" s="163"/>
      <c r="F275" s="164" t="s">
        <v>425</v>
      </c>
      <c r="G275" s="151" t="s">
        <v>514</v>
      </c>
      <c r="H275" s="151" t="s">
        <v>166</v>
      </c>
      <c r="I275" s="165" t="s">
        <v>519</v>
      </c>
      <c r="J275" s="166"/>
      <c r="K275" s="166"/>
      <c r="L275" s="166"/>
      <c r="M275" s="166"/>
      <c r="N275" s="166"/>
      <c r="O275" s="166"/>
      <c r="P275" s="166"/>
      <c r="Q275" s="166"/>
      <c r="R275" s="164" t="s">
        <v>67</v>
      </c>
      <c r="S275" s="164" t="s">
        <v>49</v>
      </c>
      <c r="T275" s="141"/>
    </row>
    <row r="276" spans="1:20">
      <c r="A276" s="163"/>
      <c r="B276" s="163"/>
      <c r="C276" s="163"/>
      <c r="D276" s="163"/>
      <c r="E276" s="163"/>
      <c r="F276" s="163"/>
      <c r="G276" s="152"/>
      <c r="H276" s="152"/>
      <c r="I276" s="167"/>
      <c r="J276" s="168"/>
      <c r="K276" s="168"/>
      <c r="L276" s="168"/>
      <c r="M276" s="168"/>
      <c r="N276" s="168"/>
      <c r="O276" s="168"/>
      <c r="P276" s="168"/>
      <c r="Q276" s="169"/>
      <c r="R276" s="163"/>
      <c r="S276" s="163"/>
      <c r="T276" s="141"/>
    </row>
    <row r="277" spans="1:20">
      <c r="A277" s="163"/>
      <c r="B277" s="163"/>
      <c r="C277" s="163"/>
      <c r="D277" s="163"/>
      <c r="E277" s="163"/>
      <c r="F277" s="163"/>
      <c r="G277" s="152"/>
      <c r="H277" s="152"/>
      <c r="I277" s="167"/>
      <c r="J277" s="168"/>
      <c r="K277" s="168"/>
      <c r="L277" s="168"/>
      <c r="M277" s="168"/>
      <c r="N277" s="168"/>
      <c r="O277" s="168"/>
      <c r="P277" s="168"/>
      <c r="Q277" s="169"/>
      <c r="R277" s="163"/>
      <c r="S277" s="163"/>
      <c r="T277" s="141"/>
    </row>
    <row r="278" spans="1:20">
      <c r="A278" s="163"/>
      <c r="B278" s="163"/>
      <c r="C278" s="163"/>
      <c r="D278" s="163"/>
      <c r="E278" s="163"/>
      <c r="F278" s="163"/>
      <c r="G278" s="152"/>
      <c r="H278" s="152"/>
      <c r="I278" s="167"/>
      <c r="J278" s="168"/>
      <c r="K278" s="168"/>
      <c r="L278" s="168"/>
      <c r="M278" s="168"/>
      <c r="N278" s="168"/>
      <c r="O278" s="168"/>
      <c r="P278" s="168"/>
      <c r="Q278" s="169"/>
      <c r="R278" s="163"/>
      <c r="S278" s="163"/>
      <c r="T278" s="141"/>
    </row>
    <row r="279" spans="1:20">
      <c r="A279" s="163"/>
      <c r="B279" s="163"/>
      <c r="C279" s="163"/>
      <c r="D279" s="163"/>
      <c r="E279" s="163"/>
      <c r="F279" s="163"/>
      <c r="G279" s="152"/>
      <c r="H279" s="152"/>
      <c r="I279" s="170"/>
      <c r="J279" s="171"/>
      <c r="K279" s="171"/>
      <c r="L279" s="171"/>
      <c r="M279" s="171"/>
      <c r="N279" s="171"/>
      <c r="O279" s="171"/>
      <c r="P279" s="171"/>
      <c r="Q279" s="171"/>
      <c r="R279" s="163"/>
      <c r="S279" s="163"/>
      <c r="T279" s="141"/>
    </row>
    <row r="280" spans="1:20" ht="16.5" customHeight="1">
      <c r="A280" s="163"/>
      <c r="B280" s="163"/>
      <c r="C280" s="163"/>
      <c r="D280" s="163"/>
      <c r="E280" s="163"/>
      <c r="F280" s="163"/>
      <c r="G280" s="152"/>
      <c r="H280" s="152"/>
      <c r="I280" s="165" t="s">
        <v>520</v>
      </c>
      <c r="J280" s="166"/>
      <c r="K280" s="166"/>
      <c r="L280" s="166"/>
      <c r="M280" s="166"/>
      <c r="N280" s="166"/>
      <c r="O280" s="166"/>
      <c r="P280" s="166"/>
      <c r="Q280" s="166"/>
      <c r="R280" s="163"/>
      <c r="S280" s="163"/>
      <c r="T280" s="141"/>
    </row>
    <row r="281" spans="1:20">
      <c r="A281" s="163"/>
      <c r="B281" s="163"/>
      <c r="C281" s="163"/>
      <c r="D281" s="163"/>
      <c r="E281" s="163"/>
      <c r="F281" s="163"/>
      <c r="G281" s="152"/>
      <c r="H281" s="152"/>
      <c r="I281" s="167"/>
      <c r="J281" s="168"/>
      <c r="K281" s="168"/>
      <c r="L281" s="168"/>
      <c r="M281" s="168"/>
      <c r="N281" s="168"/>
      <c r="O281" s="168"/>
      <c r="P281" s="168"/>
      <c r="Q281" s="169"/>
      <c r="R281" s="163"/>
      <c r="S281" s="163"/>
      <c r="T281" s="141"/>
    </row>
    <row r="282" spans="1:20">
      <c r="A282" s="163"/>
      <c r="B282" s="163"/>
      <c r="C282" s="163"/>
      <c r="D282" s="163"/>
      <c r="E282" s="163"/>
      <c r="F282" s="163"/>
      <c r="G282" s="152"/>
      <c r="H282" s="152"/>
      <c r="I282" s="167"/>
      <c r="J282" s="168"/>
      <c r="K282" s="168"/>
      <c r="L282" s="168"/>
      <c r="M282" s="168"/>
      <c r="N282" s="168"/>
      <c r="O282" s="168"/>
      <c r="P282" s="168"/>
      <c r="Q282" s="169"/>
      <c r="R282" s="163"/>
      <c r="S282" s="163"/>
      <c r="T282" s="141"/>
    </row>
    <row r="283" spans="1:20">
      <c r="A283" s="163"/>
      <c r="B283" s="163"/>
      <c r="C283" s="163"/>
      <c r="D283" s="163"/>
      <c r="E283" s="163"/>
      <c r="F283" s="163"/>
      <c r="G283" s="152"/>
      <c r="H283" s="152"/>
      <c r="I283" s="167"/>
      <c r="J283" s="168"/>
      <c r="K283" s="168"/>
      <c r="L283" s="168"/>
      <c r="M283" s="168"/>
      <c r="N283" s="168"/>
      <c r="O283" s="168"/>
      <c r="P283" s="168"/>
      <c r="Q283" s="169"/>
      <c r="R283" s="163"/>
      <c r="S283" s="163"/>
      <c r="T283" s="141"/>
    </row>
    <row r="284" spans="1:20">
      <c r="A284" s="163"/>
      <c r="B284" s="163"/>
      <c r="C284" s="163"/>
      <c r="D284" s="163"/>
      <c r="E284" s="163"/>
      <c r="F284" s="163"/>
      <c r="G284" s="153"/>
      <c r="H284" s="153"/>
      <c r="I284" s="170"/>
      <c r="J284" s="171"/>
      <c r="K284" s="171"/>
      <c r="L284" s="171"/>
      <c r="M284" s="171"/>
      <c r="N284" s="171"/>
      <c r="O284" s="171"/>
      <c r="P284" s="171"/>
      <c r="Q284" s="171"/>
      <c r="R284" s="163"/>
      <c r="S284" s="163"/>
      <c r="T284" s="141"/>
    </row>
    <row r="285" spans="1:20" ht="16.5" customHeight="1">
      <c r="A285" s="163">
        <v>27</v>
      </c>
      <c r="B285" s="163"/>
      <c r="C285" s="163"/>
      <c r="D285" s="163"/>
      <c r="E285" s="163"/>
      <c r="F285" s="164" t="s">
        <v>426</v>
      </c>
      <c r="G285" s="151" t="s">
        <v>481</v>
      </c>
      <c r="H285" s="151" t="s">
        <v>166</v>
      </c>
      <c r="I285" s="165" t="s">
        <v>465</v>
      </c>
      <c r="J285" s="166"/>
      <c r="K285" s="166"/>
      <c r="L285" s="166"/>
      <c r="M285" s="166"/>
      <c r="N285" s="166"/>
      <c r="O285" s="166"/>
      <c r="P285" s="166"/>
      <c r="Q285" s="166"/>
      <c r="R285" s="164" t="s">
        <v>67</v>
      </c>
      <c r="S285" s="163" t="s">
        <v>138</v>
      </c>
      <c r="T285" s="141"/>
    </row>
    <row r="286" spans="1:20">
      <c r="A286" s="163"/>
      <c r="B286" s="163"/>
      <c r="C286" s="163"/>
      <c r="D286" s="163"/>
      <c r="E286" s="163"/>
      <c r="F286" s="163"/>
      <c r="G286" s="152"/>
      <c r="H286" s="152"/>
      <c r="I286" s="167"/>
      <c r="J286" s="168"/>
      <c r="K286" s="168"/>
      <c r="L286" s="168"/>
      <c r="M286" s="168"/>
      <c r="N286" s="168"/>
      <c r="O286" s="168"/>
      <c r="P286" s="168"/>
      <c r="Q286" s="169"/>
      <c r="R286" s="163"/>
      <c r="S286" s="163"/>
      <c r="T286" s="141"/>
    </row>
    <row r="287" spans="1:20">
      <c r="A287" s="163"/>
      <c r="B287" s="163"/>
      <c r="C287" s="163"/>
      <c r="D287" s="163"/>
      <c r="E287" s="163"/>
      <c r="F287" s="163"/>
      <c r="G287" s="152"/>
      <c r="H287" s="152"/>
      <c r="I287" s="167"/>
      <c r="J287" s="168"/>
      <c r="K287" s="168"/>
      <c r="L287" s="168"/>
      <c r="M287" s="168"/>
      <c r="N287" s="168"/>
      <c r="O287" s="168"/>
      <c r="P287" s="168"/>
      <c r="Q287" s="169"/>
      <c r="R287" s="163"/>
      <c r="S287" s="163"/>
      <c r="T287" s="141"/>
    </row>
    <row r="288" spans="1:20">
      <c r="A288" s="163"/>
      <c r="B288" s="163"/>
      <c r="C288" s="163"/>
      <c r="D288" s="163"/>
      <c r="E288" s="163"/>
      <c r="F288" s="163"/>
      <c r="G288" s="152"/>
      <c r="H288" s="152"/>
      <c r="I288" s="167"/>
      <c r="J288" s="168"/>
      <c r="K288" s="168"/>
      <c r="L288" s="168"/>
      <c r="M288" s="168"/>
      <c r="N288" s="168"/>
      <c r="O288" s="168"/>
      <c r="P288" s="168"/>
      <c r="Q288" s="169"/>
      <c r="R288" s="163"/>
      <c r="S288" s="163"/>
      <c r="T288" s="141"/>
    </row>
    <row r="289" spans="1:20">
      <c r="A289" s="163"/>
      <c r="B289" s="163"/>
      <c r="C289" s="163"/>
      <c r="D289" s="163"/>
      <c r="E289" s="163"/>
      <c r="F289" s="163"/>
      <c r="G289" s="152"/>
      <c r="H289" s="152"/>
      <c r="I289" s="170"/>
      <c r="J289" s="171"/>
      <c r="K289" s="171"/>
      <c r="L289" s="171"/>
      <c r="M289" s="171"/>
      <c r="N289" s="171"/>
      <c r="O289" s="171"/>
      <c r="P289" s="171"/>
      <c r="Q289" s="171"/>
      <c r="R289" s="163"/>
      <c r="S289" s="163"/>
      <c r="T289" s="141"/>
    </row>
    <row r="290" spans="1:20" ht="16.5" customHeight="1">
      <c r="A290" s="163"/>
      <c r="B290" s="163"/>
      <c r="C290" s="163"/>
      <c r="D290" s="163"/>
      <c r="E290" s="163"/>
      <c r="F290" s="163"/>
      <c r="G290" s="152"/>
      <c r="H290" s="152"/>
      <c r="I290" s="165" t="s">
        <v>521</v>
      </c>
      <c r="J290" s="166"/>
      <c r="K290" s="166"/>
      <c r="L290" s="166"/>
      <c r="M290" s="166"/>
      <c r="N290" s="166"/>
      <c r="O290" s="166"/>
      <c r="P290" s="166"/>
      <c r="Q290" s="166"/>
      <c r="R290" s="163"/>
      <c r="S290" s="163"/>
      <c r="T290" s="141"/>
    </row>
    <row r="291" spans="1:20">
      <c r="A291" s="163"/>
      <c r="B291" s="163"/>
      <c r="C291" s="163"/>
      <c r="D291" s="163"/>
      <c r="E291" s="163"/>
      <c r="F291" s="163"/>
      <c r="G291" s="152"/>
      <c r="H291" s="152"/>
      <c r="I291" s="167"/>
      <c r="J291" s="168"/>
      <c r="K291" s="168"/>
      <c r="L291" s="168"/>
      <c r="M291" s="168"/>
      <c r="N291" s="168"/>
      <c r="O291" s="168"/>
      <c r="P291" s="168"/>
      <c r="Q291" s="169"/>
      <c r="R291" s="163"/>
      <c r="S291" s="163"/>
      <c r="T291" s="141"/>
    </row>
    <row r="292" spans="1:20">
      <c r="A292" s="163"/>
      <c r="B292" s="163"/>
      <c r="C292" s="163"/>
      <c r="D292" s="163"/>
      <c r="E292" s="163"/>
      <c r="F292" s="163"/>
      <c r="G292" s="152"/>
      <c r="H292" s="152"/>
      <c r="I292" s="167"/>
      <c r="J292" s="168"/>
      <c r="K292" s="168"/>
      <c r="L292" s="168"/>
      <c r="M292" s="168"/>
      <c r="N292" s="168"/>
      <c r="O292" s="168"/>
      <c r="P292" s="168"/>
      <c r="Q292" s="169"/>
      <c r="R292" s="163"/>
      <c r="S292" s="163"/>
      <c r="T292" s="141"/>
    </row>
    <row r="293" spans="1:20">
      <c r="A293" s="163"/>
      <c r="B293" s="163"/>
      <c r="C293" s="163"/>
      <c r="D293" s="163"/>
      <c r="E293" s="163"/>
      <c r="F293" s="163"/>
      <c r="G293" s="152"/>
      <c r="H293" s="152"/>
      <c r="I293" s="167"/>
      <c r="J293" s="168"/>
      <c r="K293" s="168"/>
      <c r="L293" s="168"/>
      <c r="M293" s="168"/>
      <c r="N293" s="168"/>
      <c r="O293" s="168"/>
      <c r="P293" s="168"/>
      <c r="Q293" s="169"/>
      <c r="R293" s="163"/>
      <c r="S293" s="163"/>
      <c r="T293" s="141"/>
    </row>
    <row r="294" spans="1:20">
      <c r="A294" s="163"/>
      <c r="B294" s="163"/>
      <c r="C294" s="163"/>
      <c r="D294" s="163"/>
      <c r="E294" s="163"/>
      <c r="F294" s="163"/>
      <c r="G294" s="153"/>
      <c r="H294" s="153"/>
      <c r="I294" s="170"/>
      <c r="J294" s="171"/>
      <c r="K294" s="171"/>
      <c r="L294" s="171"/>
      <c r="M294" s="171"/>
      <c r="N294" s="171"/>
      <c r="O294" s="171"/>
      <c r="P294" s="171"/>
      <c r="Q294" s="171"/>
      <c r="R294" s="163"/>
      <c r="S294" s="163"/>
      <c r="T294" s="141"/>
    </row>
    <row r="295" spans="1:20" ht="16.5" customHeight="1">
      <c r="A295" s="163">
        <v>28</v>
      </c>
      <c r="B295" s="163"/>
      <c r="C295" s="163"/>
      <c r="D295" s="163"/>
      <c r="E295" s="163"/>
      <c r="F295" s="164" t="s">
        <v>427</v>
      </c>
      <c r="G295" s="151"/>
      <c r="H295" s="151"/>
      <c r="I295" s="165" t="s">
        <v>522</v>
      </c>
      <c r="J295" s="166"/>
      <c r="K295" s="166"/>
      <c r="L295" s="166"/>
      <c r="M295" s="166"/>
      <c r="N295" s="166"/>
      <c r="O295" s="166"/>
      <c r="P295" s="166"/>
      <c r="Q295" s="166"/>
      <c r="R295" s="164" t="s">
        <v>122</v>
      </c>
      <c r="S295" s="163" t="s">
        <v>143</v>
      </c>
      <c r="T295" s="141"/>
    </row>
    <row r="296" spans="1:20">
      <c r="A296" s="163"/>
      <c r="B296" s="163"/>
      <c r="C296" s="163"/>
      <c r="D296" s="163"/>
      <c r="E296" s="163"/>
      <c r="F296" s="163"/>
      <c r="G296" s="152"/>
      <c r="H296" s="152"/>
      <c r="I296" s="167"/>
      <c r="J296" s="168"/>
      <c r="K296" s="168"/>
      <c r="L296" s="168"/>
      <c r="M296" s="168"/>
      <c r="N296" s="168"/>
      <c r="O296" s="168"/>
      <c r="P296" s="168"/>
      <c r="Q296" s="169"/>
      <c r="R296" s="163"/>
      <c r="S296" s="163"/>
      <c r="T296" s="141"/>
    </row>
    <row r="297" spans="1:20">
      <c r="A297" s="163"/>
      <c r="B297" s="163"/>
      <c r="C297" s="163"/>
      <c r="D297" s="163"/>
      <c r="E297" s="163"/>
      <c r="F297" s="163"/>
      <c r="G297" s="152"/>
      <c r="H297" s="152"/>
      <c r="I297" s="167"/>
      <c r="J297" s="168"/>
      <c r="K297" s="168"/>
      <c r="L297" s="168"/>
      <c r="M297" s="168"/>
      <c r="N297" s="168"/>
      <c r="O297" s="168"/>
      <c r="P297" s="168"/>
      <c r="Q297" s="169"/>
      <c r="R297" s="163"/>
      <c r="S297" s="163"/>
      <c r="T297" s="141"/>
    </row>
    <row r="298" spans="1:20">
      <c r="A298" s="163"/>
      <c r="B298" s="163"/>
      <c r="C298" s="163"/>
      <c r="D298" s="163"/>
      <c r="E298" s="163"/>
      <c r="F298" s="163"/>
      <c r="G298" s="152"/>
      <c r="H298" s="152"/>
      <c r="I298" s="167"/>
      <c r="J298" s="168"/>
      <c r="K298" s="168"/>
      <c r="L298" s="168"/>
      <c r="M298" s="168"/>
      <c r="N298" s="168"/>
      <c r="O298" s="168"/>
      <c r="P298" s="168"/>
      <c r="Q298" s="169"/>
      <c r="R298" s="163"/>
      <c r="S298" s="163"/>
      <c r="T298" s="141"/>
    </row>
    <row r="299" spans="1:20">
      <c r="A299" s="163"/>
      <c r="B299" s="163"/>
      <c r="C299" s="163"/>
      <c r="D299" s="163"/>
      <c r="E299" s="163"/>
      <c r="F299" s="163"/>
      <c r="G299" s="152"/>
      <c r="H299" s="152"/>
      <c r="I299" s="170"/>
      <c r="J299" s="171"/>
      <c r="K299" s="171"/>
      <c r="L299" s="171"/>
      <c r="M299" s="171"/>
      <c r="N299" s="171"/>
      <c r="O299" s="171"/>
      <c r="P299" s="171"/>
      <c r="Q299" s="171"/>
      <c r="R299" s="163"/>
      <c r="S299" s="163"/>
      <c r="T299" s="141"/>
    </row>
    <row r="300" spans="1:20" ht="16.5" customHeight="1">
      <c r="A300" s="163"/>
      <c r="B300" s="163"/>
      <c r="C300" s="163"/>
      <c r="D300" s="163"/>
      <c r="E300" s="163"/>
      <c r="F300" s="163"/>
      <c r="G300" s="152"/>
      <c r="H300" s="152"/>
      <c r="I300" s="204" t="s">
        <v>523</v>
      </c>
      <c r="J300" s="166"/>
      <c r="K300" s="166"/>
      <c r="L300" s="166"/>
      <c r="M300" s="166"/>
      <c r="N300" s="166"/>
      <c r="O300" s="166"/>
      <c r="P300" s="166"/>
      <c r="Q300" s="166"/>
      <c r="R300" s="163"/>
      <c r="S300" s="163"/>
      <c r="T300" s="141"/>
    </row>
    <row r="301" spans="1:20">
      <c r="A301" s="163"/>
      <c r="B301" s="163"/>
      <c r="C301" s="163"/>
      <c r="D301" s="163"/>
      <c r="E301" s="163"/>
      <c r="F301" s="163"/>
      <c r="G301" s="152"/>
      <c r="H301" s="152"/>
      <c r="I301" s="167"/>
      <c r="J301" s="168"/>
      <c r="K301" s="168"/>
      <c r="L301" s="168"/>
      <c r="M301" s="168"/>
      <c r="N301" s="168"/>
      <c r="O301" s="168"/>
      <c r="P301" s="168"/>
      <c r="Q301" s="169"/>
      <c r="R301" s="163"/>
      <c r="S301" s="163"/>
      <c r="T301" s="141"/>
    </row>
    <row r="302" spans="1:20">
      <c r="A302" s="163"/>
      <c r="B302" s="163"/>
      <c r="C302" s="163"/>
      <c r="D302" s="163"/>
      <c r="E302" s="163"/>
      <c r="F302" s="163"/>
      <c r="G302" s="152"/>
      <c r="H302" s="152"/>
      <c r="I302" s="167"/>
      <c r="J302" s="168"/>
      <c r="K302" s="168"/>
      <c r="L302" s="168"/>
      <c r="M302" s="168"/>
      <c r="N302" s="168"/>
      <c r="O302" s="168"/>
      <c r="P302" s="168"/>
      <c r="Q302" s="169"/>
      <c r="R302" s="163"/>
      <c r="S302" s="163"/>
      <c r="T302" s="141"/>
    </row>
    <row r="303" spans="1:20">
      <c r="A303" s="163"/>
      <c r="B303" s="163"/>
      <c r="C303" s="163"/>
      <c r="D303" s="163"/>
      <c r="E303" s="163"/>
      <c r="F303" s="163"/>
      <c r="G303" s="152"/>
      <c r="H303" s="152"/>
      <c r="I303" s="167"/>
      <c r="J303" s="168"/>
      <c r="K303" s="168"/>
      <c r="L303" s="168"/>
      <c r="M303" s="168"/>
      <c r="N303" s="168"/>
      <c r="O303" s="168"/>
      <c r="P303" s="168"/>
      <c r="Q303" s="169"/>
      <c r="R303" s="163"/>
      <c r="S303" s="163"/>
      <c r="T303" s="141"/>
    </row>
    <row r="304" spans="1:20">
      <c r="A304" s="163"/>
      <c r="B304" s="163"/>
      <c r="C304" s="163"/>
      <c r="D304" s="163"/>
      <c r="E304" s="163"/>
      <c r="F304" s="163"/>
      <c r="G304" s="153"/>
      <c r="H304" s="153"/>
      <c r="I304" s="170"/>
      <c r="J304" s="171"/>
      <c r="K304" s="171"/>
      <c r="L304" s="171"/>
      <c r="M304" s="171"/>
      <c r="N304" s="171"/>
      <c r="O304" s="171"/>
      <c r="P304" s="171"/>
      <c r="Q304" s="171"/>
      <c r="R304" s="163"/>
      <c r="S304" s="163"/>
      <c r="T304" s="141"/>
    </row>
    <row r="305" spans="1:20" ht="16.5" customHeight="1">
      <c r="A305" s="163">
        <v>29</v>
      </c>
      <c r="B305" s="163"/>
      <c r="C305" s="163"/>
      <c r="D305" s="163"/>
      <c r="E305" s="163"/>
      <c r="F305" s="164" t="s">
        <v>428</v>
      </c>
      <c r="G305" s="151" t="s">
        <v>524</v>
      </c>
      <c r="H305" s="151" t="s">
        <v>166</v>
      </c>
      <c r="I305" s="165" t="s">
        <v>465</v>
      </c>
      <c r="J305" s="166"/>
      <c r="K305" s="166"/>
      <c r="L305" s="166"/>
      <c r="M305" s="166"/>
      <c r="N305" s="166"/>
      <c r="O305" s="166"/>
      <c r="P305" s="166"/>
      <c r="Q305" s="166"/>
      <c r="R305" s="164" t="s">
        <v>67</v>
      </c>
      <c r="S305" s="164" t="s">
        <v>49</v>
      </c>
      <c r="T305" s="141"/>
    </row>
    <row r="306" spans="1:20">
      <c r="A306" s="163"/>
      <c r="B306" s="163"/>
      <c r="C306" s="163"/>
      <c r="D306" s="163"/>
      <c r="E306" s="163"/>
      <c r="F306" s="163"/>
      <c r="G306" s="152"/>
      <c r="H306" s="152"/>
      <c r="I306" s="167"/>
      <c r="J306" s="168"/>
      <c r="K306" s="168"/>
      <c r="L306" s="168"/>
      <c r="M306" s="168"/>
      <c r="N306" s="168"/>
      <c r="O306" s="168"/>
      <c r="P306" s="168"/>
      <c r="Q306" s="169"/>
      <c r="R306" s="163"/>
      <c r="S306" s="163"/>
      <c r="T306" s="141"/>
    </row>
    <row r="307" spans="1:20">
      <c r="A307" s="163"/>
      <c r="B307" s="163"/>
      <c r="C307" s="163"/>
      <c r="D307" s="163"/>
      <c r="E307" s="163"/>
      <c r="F307" s="163"/>
      <c r="G307" s="152"/>
      <c r="H307" s="152"/>
      <c r="I307" s="167"/>
      <c r="J307" s="168"/>
      <c r="K307" s="168"/>
      <c r="L307" s="168"/>
      <c r="M307" s="168"/>
      <c r="N307" s="168"/>
      <c r="O307" s="168"/>
      <c r="P307" s="168"/>
      <c r="Q307" s="169"/>
      <c r="R307" s="163"/>
      <c r="S307" s="163"/>
      <c r="T307" s="141"/>
    </row>
    <row r="308" spans="1:20">
      <c r="A308" s="163"/>
      <c r="B308" s="163"/>
      <c r="C308" s="163"/>
      <c r="D308" s="163"/>
      <c r="E308" s="163"/>
      <c r="F308" s="163"/>
      <c r="G308" s="152"/>
      <c r="H308" s="152"/>
      <c r="I308" s="167"/>
      <c r="J308" s="168"/>
      <c r="K308" s="168"/>
      <c r="L308" s="168"/>
      <c r="M308" s="168"/>
      <c r="N308" s="168"/>
      <c r="O308" s="168"/>
      <c r="P308" s="168"/>
      <c r="Q308" s="169"/>
      <c r="R308" s="163"/>
      <c r="S308" s="163"/>
      <c r="T308" s="141"/>
    </row>
    <row r="309" spans="1:20">
      <c r="A309" s="163"/>
      <c r="B309" s="163"/>
      <c r="C309" s="163"/>
      <c r="D309" s="163"/>
      <c r="E309" s="163"/>
      <c r="F309" s="163"/>
      <c r="G309" s="152"/>
      <c r="H309" s="152"/>
      <c r="I309" s="170"/>
      <c r="J309" s="171"/>
      <c r="K309" s="171"/>
      <c r="L309" s="171"/>
      <c r="M309" s="171"/>
      <c r="N309" s="171"/>
      <c r="O309" s="171"/>
      <c r="P309" s="171"/>
      <c r="Q309" s="171"/>
      <c r="R309" s="163"/>
      <c r="S309" s="163"/>
      <c r="T309" s="141"/>
    </row>
    <row r="310" spans="1:20" ht="16.5" customHeight="1">
      <c r="A310" s="163"/>
      <c r="B310" s="163"/>
      <c r="C310" s="163"/>
      <c r="D310" s="163"/>
      <c r="E310" s="163"/>
      <c r="F310" s="163"/>
      <c r="G310" s="152"/>
      <c r="H310" s="152"/>
      <c r="I310" s="165" t="s">
        <v>525</v>
      </c>
      <c r="J310" s="166"/>
      <c r="K310" s="166"/>
      <c r="L310" s="166"/>
      <c r="M310" s="166"/>
      <c r="N310" s="166"/>
      <c r="O310" s="166"/>
      <c r="P310" s="166"/>
      <c r="Q310" s="166"/>
      <c r="R310" s="163"/>
      <c r="S310" s="163"/>
      <c r="T310" s="141"/>
    </row>
    <row r="311" spans="1:20">
      <c r="A311" s="163"/>
      <c r="B311" s="163"/>
      <c r="C311" s="163"/>
      <c r="D311" s="163"/>
      <c r="E311" s="163"/>
      <c r="F311" s="163"/>
      <c r="G311" s="152"/>
      <c r="H311" s="152"/>
      <c r="I311" s="167"/>
      <c r="J311" s="168"/>
      <c r="K311" s="168"/>
      <c r="L311" s="168"/>
      <c r="M311" s="168"/>
      <c r="N311" s="168"/>
      <c r="O311" s="168"/>
      <c r="P311" s="168"/>
      <c r="Q311" s="169"/>
      <c r="R311" s="163"/>
      <c r="S311" s="163"/>
      <c r="T311" s="141"/>
    </row>
    <row r="312" spans="1:20">
      <c r="A312" s="163"/>
      <c r="B312" s="163"/>
      <c r="C312" s="163"/>
      <c r="D312" s="163"/>
      <c r="E312" s="163"/>
      <c r="F312" s="163"/>
      <c r="G312" s="152"/>
      <c r="H312" s="152"/>
      <c r="I312" s="167"/>
      <c r="J312" s="168"/>
      <c r="K312" s="168"/>
      <c r="L312" s="168"/>
      <c r="M312" s="168"/>
      <c r="N312" s="168"/>
      <c r="O312" s="168"/>
      <c r="P312" s="168"/>
      <c r="Q312" s="169"/>
      <c r="R312" s="163"/>
      <c r="S312" s="163"/>
      <c r="T312" s="141"/>
    </row>
    <row r="313" spans="1:20">
      <c r="A313" s="163"/>
      <c r="B313" s="163"/>
      <c r="C313" s="163"/>
      <c r="D313" s="163"/>
      <c r="E313" s="163"/>
      <c r="F313" s="163"/>
      <c r="G313" s="152"/>
      <c r="H313" s="152"/>
      <c r="I313" s="167"/>
      <c r="J313" s="168"/>
      <c r="K313" s="168"/>
      <c r="L313" s="168"/>
      <c r="M313" s="168"/>
      <c r="N313" s="168"/>
      <c r="O313" s="168"/>
      <c r="P313" s="168"/>
      <c r="Q313" s="169"/>
      <c r="R313" s="163"/>
      <c r="S313" s="163"/>
      <c r="T313" s="141"/>
    </row>
    <row r="314" spans="1:20">
      <c r="A314" s="163"/>
      <c r="B314" s="163"/>
      <c r="C314" s="163"/>
      <c r="D314" s="163"/>
      <c r="E314" s="163"/>
      <c r="F314" s="163"/>
      <c r="G314" s="153"/>
      <c r="H314" s="153"/>
      <c r="I314" s="170"/>
      <c r="J314" s="171"/>
      <c r="K314" s="171"/>
      <c r="L314" s="171"/>
      <c r="M314" s="171"/>
      <c r="N314" s="171"/>
      <c r="O314" s="171"/>
      <c r="P314" s="171"/>
      <c r="Q314" s="171"/>
      <c r="R314" s="163"/>
      <c r="S314" s="163"/>
      <c r="T314" s="141"/>
    </row>
    <row r="315" spans="1:20" ht="16.5" customHeight="1">
      <c r="A315" s="163">
        <v>30</v>
      </c>
      <c r="B315" s="163"/>
      <c r="C315" s="163"/>
      <c r="D315" s="163"/>
      <c r="E315" s="163"/>
      <c r="F315" s="164" t="s">
        <v>429</v>
      </c>
      <c r="G315" s="151" t="s">
        <v>526</v>
      </c>
      <c r="H315" s="151" t="s">
        <v>166</v>
      </c>
      <c r="I315" s="165" t="s">
        <v>528</v>
      </c>
      <c r="J315" s="166"/>
      <c r="K315" s="166"/>
      <c r="L315" s="166"/>
      <c r="M315" s="166"/>
      <c r="N315" s="166"/>
      <c r="O315" s="166"/>
      <c r="P315" s="166"/>
      <c r="Q315" s="166"/>
      <c r="R315" s="164" t="s">
        <v>122</v>
      </c>
      <c r="S315" s="164" t="s">
        <v>50</v>
      </c>
      <c r="T315" s="141"/>
    </row>
    <row r="316" spans="1:20">
      <c r="A316" s="163"/>
      <c r="B316" s="163"/>
      <c r="C316" s="163"/>
      <c r="D316" s="163"/>
      <c r="E316" s="163"/>
      <c r="F316" s="163"/>
      <c r="G316" s="152"/>
      <c r="H316" s="152"/>
      <c r="I316" s="167"/>
      <c r="J316" s="168"/>
      <c r="K316" s="168"/>
      <c r="L316" s="168"/>
      <c r="M316" s="168"/>
      <c r="N316" s="168"/>
      <c r="O316" s="168"/>
      <c r="P316" s="168"/>
      <c r="Q316" s="169"/>
      <c r="R316" s="163"/>
      <c r="S316" s="163"/>
      <c r="T316" s="141"/>
    </row>
    <row r="317" spans="1:20">
      <c r="A317" s="163"/>
      <c r="B317" s="163"/>
      <c r="C317" s="163"/>
      <c r="D317" s="163"/>
      <c r="E317" s="163"/>
      <c r="F317" s="163"/>
      <c r="G317" s="152"/>
      <c r="H317" s="152"/>
      <c r="I317" s="167"/>
      <c r="J317" s="168"/>
      <c r="K317" s="168"/>
      <c r="L317" s="168"/>
      <c r="M317" s="168"/>
      <c r="N317" s="168"/>
      <c r="O317" s="168"/>
      <c r="P317" s="168"/>
      <c r="Q317" s="169"/>
      <c r="R317" s="163"/>
      <c r="S317" s="163"/>
      <c r="T317" s="141"/>
    </row>
    <row r="318" spans="1:20">
      <c r="A318" s="163"/>
      <c r="B318" s="163"/>
      <c r="C318" s="163"/>
      <c r="D318" s="163"/>
      <c r="E318" s="163"/>
      <c r="F318" s="163"/>
      <c r="G318" s="152"/>
      <c r="H318" s="152"/>
      <c r="I318" s="167"/>
      <c r="J318" s="168"/>
      <c r="K318" s="168"/>
      <c r="L318" s="168"/>
      <c r="M318" s="168"/>
      <c r="N318" s="168"/>
      <c r="O318" s="168"/>
      <c r="P318" s="168"/>
      <c r="Q318" s="169"/>
      <c r="R318" s="163"/>
      <c r="S318" s="163"/>
      <c r="T318" s="141"/>
    </row>
    <row r="319" spans="1:20">
      <c r="A319" s="163"/>
      <c r="B319" s="163"/>
      <c r="C319" s="163"/>
      <c r="D319" s="163"/>
      <c r="E319" s="163"/>
      <c r="F319" s="163"/>
      <c r="G319" s="152"/>
      <c r="H319" s="152"/>
      <c r="I319" s="170"/>
      <c r="J319" s="171"/>
      <c r="K319" s="171"/>
      <c r="L319" s="171"/>
      <c r="M319" s="171"/>
      <c r="N319" s="171"/>
      <c r="O319" s="171"/>
      <c r="P319" s="171"/>
      <c r="Q319" s="171"/>
      <c r="R319" s="163"/>
      <c r="S319" s="163"/>
      <c r="T319" s="141"/>
    </row>
    <row r="320" spans="1:20" ht="16.5" customHeight="1">
      <c r="A320" s="163"/>
      <c r="B320" s="163"/>
      <c r="C320" s="163"/>
      <c r="D320" s="163"/>
      <c r="E320" s="163"/>
      <c r="F320" s="163"/>
      <c r="G320" s="152"/>
      <c r="H320" s="152"/>
      <c r="I320" s="165" t="s">
        <v>527</v>
      </c>
      <c r="J320" s="166"/>
      <c r="K320" s="166"/>
      <c r="L320" s="166"/>
      <c r="M320" s="166"/>
      <c r="N320" s="166"/>
      <c r="O320" s="166"/>
      <c r="P320" s="166"/>
      <c r="Q320" s="166"/>
      <c r="R320" s="163"/>
      <c r="S320" s="163"/>
      <c r="T320" s="141"/>
    </row>
    <row r="321" spans="1:20">
      <c r="A321" s="163"/>
      <c r="B321" s="163"/>
      <c r="C321" s="163"/>
      <c r="D321" s="163"/>
      <c r="E321" s="163"/>
      <c r="F321" s="163"/>
      <c r="G321" s="152"/>
      <c r="H321" s="152"/>
      <c r="I321" s="167"/>
      <c r="J321" s="168"/>
      <c r="K321" s="168"/>
      <c r="L321" s="168"/>
      <c r="M321" s="168"/>
      <c r="N321" s="168"/>
      <c r="O321" s="168"/>
      <c r="P321" s="168"/>
      <c r="Q321" s="169"/>
      <c r="R321" s="163"/>
      <c r="S321" s="163"/>
      <c r="T321" s="141"/>
    </row>
    <row r="322" spans="1:20">
      <c r="A322" s="163"/>
      <c r="B322" s="163"/>
      <c r="C322" s="163"/>
      <c r="D322" s="163"/>
      <c r="E322" s="163"/>
      <c r="F322" s="163"/>
      <c r="G322" s="152"/>
      <c r="H322" s="152"/>
      <c r="I322" s="167"/>
      <c r="J322" s="168"/>
      <c r="K322" s="168"/>
      <c r="L322" s="168"/>
      <c r="M322" s="168"/>
      <c r="N322" s="168"/>
      <c r="O322" s="168"/>
      <c r="P322" s="168"/>
      <c r="Q322" s="169"/>
      <c r="R322" s="163"/>
      <c r="S322" s="163"/>
      <c r="T322" s="141"/>
    </row>
    <row r="323" spans="1:20">
      <c r="A323" s="163"/>
      <c r="B323" s="163"/>
      <c r="C323" s="163"/>
      <c r="D323" s="163"/>
      <c r="E323" s="163"/>
      <c r="F323" s="163"/>
      <c r="G323" s="152"/>
      <c r="H323" s="152"/>
      <c r="I323" s="167"/>
      <c r="J323" s="168"/>
      <c r="K323" s="168"/>
      <c r="L323" s="168"/>
      <c r="M323" s="168"/>
      <c r="N323" s="168"/>
      <c r="O323" s="168"/>
      <c r="P323" s="168"/>
      <c r="Q323" s="169"/>
      <c r="R323" s="163"/>
      <c r="S323" s="163"/>
      <c r="T323" s="141"/>
    </row>
    <row r="324" spans="1:20">
      <c r="A324" s="163"/>
      <c r="B324" s="163"/>
      <c r="C324" s="163"/>
      <c r="D324" s="163"/>
      <c r="E324" s="163"/>
      <c r="F324" s="163"/>
      <c r="G324" s="153"/>
      <c r="H324" s="153"/>
      <c r="I324" s="170"/>
      <c r="J324" s="171"/>
      <c r="K324" s="171"/>
      <c r="L324" s="171"/>
      <c r="M324" s="171"/>
      <c r="N324" s="171"/>
      <c r="O324" s="171"/>
      <c r="P324" s="171"/>
      <c r="Q324" s="171"/>
      <c r="R324" s="163"/>
      <c r="S324" s="163"/>
      <c r="T324" s="141"/>
    </row>
    <row r="325" spans="1:20">
      <c r="A325" s="163">
        <v>31</v>
      </c>
      <c r="B325" s="163"/>
      <c r="C325" s="163"/>
      <c r="D325" s="163"/>
      <c r="E325" s="163"/>
      <c r="F325" s="164" t="s">
        <v>430</v>
      </c>
      <c r="G325" s="151" t="s">
        <v>529</v>
      </c>
      <c r="H325" s="151"/>
      <c r="I325" s="165" t="s">
        <v>477</v>
      </c>
      <c r="J325" s="166"/>
      <c r="K325" s="166"/>
      <c r="L325" s="166"/>
      <c r="M325" s="166"/>
      <c r="N325" s="166"/>
      <c r="O325" s="166"/>
      <c r="P325" s="166"/>
      <c r="Q325" s="166"/>
      <c r="R325" s="164" t="s">
        <v>122</v>
      </c>
      <c r="S325" s="163" t="s">
        <v>144</v>
      </c>
      <c r="T325" s="141"/>
    </row>
    <row r="326" spans="1:20">
      <c r="A326" s="163"/>
      <c r="B326" s="163"/>
      <c r="C326" s="163"/>
      <c r="D326" s="163"/>
      <c r="E326" s="163"/>
      <c r="F326" s="163"/>
      <c r="G326" s="152"/>
      <c r="H326" s="152"/>
      <c r="I326" s="167"/>
      <c r="J326" s="168"/>
      <c r="K326" s="168"/>
      <c r="L326" s="168"/>
      <c r="M326" s="168"/>
      <c r="N326" s="168"/>
      <c r="O326" s="168"/>
      <c r="P326" s="168"/>
      <c r="Q326" s="169"/>
      <c r="R326" s="163"/>
      <c r="S326" s="163"/>
      <c r="T326" s="141"/>
    </row>
    <row r="327" spans="1:20">
      <c r="A327" s="163"/>
      <c r="B327" s="163"/>
      <c r="C327" s="163"/>
      <c r="D327" s="163"/>
      <c r="E327" s="163"/>
      <c r="F327" s="163"/>
      <c r="G327" s="152"/>
      <c r="H327" s="152"/>
      <c r="I327" s="167"/>
      <c r="J327" s="168"/>
      <c r="K327" s="168"/>
      <c r="L327" s="168"/>
      <c r="M327" s="168"/>
      <c r="N327" s="168"/>
      <c r="O327" s="168"/>
      <c r="P327" s="168"/>
      <c r="Q327" s="169"/>
      <c r="R327" s="163"/>
      <c r="S327" s="163"/>
      <c r="T327" s="141"/>
    </row>
    <row r="328" spans="1:20">
      <c r="A328" s="163"/>
      <c r="B328" s="163"/>
      <c r="C328" s="163"/>
      <c r="D328" s="163"/>
      <c r="E328" s="163"/>
      <c r="F328" s="163"/>
      <c r="G328" s="152"/>
      <c r="H328" s="152"/>
      <c r="I328" s="167"/>
      <c r="J328" s="168"/>
      <c r="K328" s="168"/>
      <c r="L328" s="168"/>
      <c r="M328" s="168"/>
      <c r="N328" s="168"/>
      <c r="O328" s="168"/>
      <c r="P328" s="168"/>
      <c r="Q328" s="169"/>
      <c r="R328" s="163"/>
      <c r="S328" s="163"/>
      <c r="T328" s="141"/>
    </row>
    <row r="329" spans="1:20">
      <c r="A329" s="163"/>
      <c r="B329" s="163"/>
      <c r="C329" s="163"/>
      <c r="D329" s="163"/>
      <c r="E329" s="163"/>
      <c r="F329" s="163"/>
      <c r="G329" s="152"/>
      <c r="H329" s="152"/>
      <c r="I329" s="170"/>
      <c r="J329" s="171"/>
      <c r="K329" s="171"/>
      <c r="L329" s="171"/>
      <c r="M329" s="171"/>
      <c r="N329" s="171"/>
      <c r="O329" s="171"/>
      <c r="P329" s="171"/>
      <c r="Q329" s="171"/>
      <c r="R329" s="163"/>
      <c r="S329" s="163"/>
      <c r="T329" s="141"/>
    </row>
    <row r="330" spans="1:20">
      <c r="A330" s="163"/>
      <c r="B330" s="163"/>
      <c r="C330" s="163"/>
      <c r="D330" s="163"/>
      <c r="E330" s="163"/>
      <c r="F330" s="163"/>
      <c r="G330" s="152"/>
      <c r="H330" s="152"/>
      <c r="I330" s="165" t="s">
        <v>530</v>
      </c>
      <c r="J330" s="166"/>
      <c r="K330" s="166"/>
      <c r="L330" s="166"/>
      <c r="M330" s="166"/>
      <c r="N330" s="166"/>
      <c r="O330" s="166"/>
      <c r="P330" s="166"/>
      <c r="Q330" s="166"/>
      <c r="R330" s="163"/>
      <c r="S330" s="163"/>
      <c r="T330" s="141"/>
    </row>
    <row r="331" spans="1:20">
      <c r="A331" s="163"/>
      <c r="B331" s="163"/>
      <c r="C331" s="163"/>
      <c r="D331" s="163"/>
      <c r="E331" s="163"/>
      <c r="F331" s="163"/>
      <c r="G331" s="152"/>
      <c r="H331" s="152"/>
      <c r="I331" s="167"/>
      <c r="J331" s="168"/>
      <c r="K331" s="168"/>
      <c r="L331" s="168"/>
      <c r="M331" s="168"/>
      <c r="N331" s="168"/>
      <c r="O331" s="168"/>
      <c r="P331" s="168"/>
      <c r="Q331" s="169"/>
      <c r="R331" s="163"/>
      <c r="S331" s="163"/>
      <c r="T331" s="141"/>
    </row>
    <row r="332" spans="1:20">
      <c r="A332" s="163"/>
      <c r="B332" s="163"/>
      <c r="C332" s="163"/>
      <c r="D332" s="163"/>
      <c r="E332" s="163"/>
      <c r="F332" s="163"/>
      <c r="G332" s="152"/>
      <c r="H332" s="152"/>
      <c r="I332" s="167"/>
      <c r="J332" s="168"/>
      <c r="K332" s="168"/>
      <c r="L332" s="168"/>
      <c r="M332" s="168"/>
      <c r="N332" s="168"/>
      <c r="O332" s="168"/>
      <c r="P332" s="168"/>
      <c r="Q332" s="169"/>
      <c r="R332" s="163"/>
      <c r="S332" s="163"/>
      <c r="T332" s="141"/>
    </row>
    <row r="333" spans="1:20">
      <c r="A333" s="163"/>
      <c r="B333" s="163"/>
      <c r="C333" s="163"/>
      <c r="D333" s="163"/>
      <c r="E333" s="163"/>
      <c r="F333" s="163"/>
      <c r="G333" s="152"/>
      <c r="H333" s="152"/>
      <c r="I333" s="167"/>
      <c r="J333" s="168"/>
      <c r="K333" s="168"/>
      <c r="L333" s="168"/>
      <c r="M333" s="168"/>
      <c r="N333" s="168"/>
      <c r="O333" s="168"/>
      <c r="P333" s="168"/>
      <c r="Q333" s="169"/>
      <c r="R333" s="163"/>
      <c r="S333" s="163"/>
      <c r="T333" s="141"/>
    </row>
    <row r="334" spans="1:20">
      <c r="A334" s="163"/>
      <c r="B334" s="163"/>
      <c r="C334" s="163"/>
      <c r="D334" s="163"/>
      <c r="E334" s="163"/>
      <c r="F334" s="163"/>
      <c r="G334" s="153"/>
      <c r="H334" s="153"/>
      <c r="I334" s="170"/>
      <c r="J334" s="171"/>
      <c r="K334" s="171"/>
      <c r="L334" s="171"/>
      <c r="M334" s="171"/>
      <c r="N334" s="171"/>
      <c r="O334" s="171"/>
      <c r="P334" s="171"/>
      <c r="Q334" s="171"/>
      <c r="R334" s="163"/>
      <c r="S334" s="163"/>
      <c r="T334" s="141"/>
    </row>
    <row r="335" spans="1:20">
      <c r="A335" s="163">
        <v>32</v>
      </c>
      <c r="B335" s="163"/>
      <c r="C335" s="163"/>
      <c r="D335" s="163"/>
      <c r="E335" s="163"/>
      <c r="F335" s="164" t="s">
        <v>431</v>
      </c>
      <c r="G335" s="151" t="s">
        <v>510</v>
      </c>
      <c r="H335" s="151" t="s">
        <v>165</v>
      </c>
      <c r="I335" s="165" t="s">
        <v>531</v>
      </c>
      <c r="J335" s="166"/>
      <c r="K335" s="166"/>
      <c r="L335" s="166"/>
      <c r="M335" s="166"/>
      <c r="N335" s="166"/>
      <c r="O335" s="166"/>
      <c r="P335" s="166"/>
      <c r="Q335" s="166"/>
      <c r="R335" s="164" t="s">
        <v>123</v>
      </c>
      <c r="S335" s="164" t="s">
        <v>98</v>
      </c>
      <c r="T335" s="141"/>
    </row>
    <row r="336" spans="1:20">
      <c r="A336" s="163"/>
      <c r="B336" s="163"/>
      <c r="C336" s="163"/>
      <c r="D336" s="163"/>
      <c r="E336" s="163"/>
      <c r="F336" s="163"/>
      <c r="G336" s="152"/>
      <c r="H336" s="152"/>
      <c r="I336" s="167"/>
      <c r="J336" s="168"/>
      <c r="K336" s="168"/>
      <c r="L336" s="168"/>
      <c r="M336" s="168"/>
      <c r="N336" s="168"/>
      <c r="O336" s="168"/>
      <c r="P336" s="168"/>
      <c r="Q336" s="169"/>
      <c r="R336" s="163"/>
      <c r="S336" s="163"/>
      <c r="T336" s="141"/>
    </row>
    <row r="337" spans="1:20">
      <c r="A337" s="163"/>
      <c r="B337" s="163"/>
      <c r="C337" s="163"/>
      <c r="D337" s="163"/>
      <c r="E337" s="163"/>
      <c r="F337" s="163"/>
      <c r="G337" s="152"/>
      <c r="H337" s="152"/>
      <c r="I337" s="167"/>
      <c r="J337" s="168"/>
      <c r="K337" s="168"/>
      <c r="L337" s="168"/>
      <c r="M337" s="168"/>
      <c r="N337" s="168"/>
      <c r="O337" s="168"/>
      <c r="P337" s="168"/>
      <c r="Q337" s="169"/>
      <c r="R337" s="163"/>
      <c r="S337" s="163"/>
      <c r="T337" s="141"/>
    </row>
    <row r="338" spans="1:20">
      <c r="A338" s="163"/>
      <c r="B338" s="163"/>
      <c r="C338" s="163"/>
      <c r="D338" s="163"/>
      <c r="E338" s="163"/>
      <c r="F338" s="163"/>
      <c r="G338" s="152"/>
      <c r="H338" s="152"/>
      <c r="I338" s="167"/>
      <c r="J338" s="168"/>
      <c r="K338" s="168"/>
      <c r="L338" s="168"/>
      <c r="M338" s="168"/>
      <c r="N338" s="168"/>
      <c r="O338" s="168"/>
      <c r="P338" s="168"/>
      <c r="Q338" s="169"/>
      <c r="R338" s="163"/>
      <c r="S338" s="163"/>
      <c r="T338" s="141"/>
    </row>
    <row r="339" spans="1:20">
      <c r="A339" s="163"/>
      <c r="B339" s="163"/>
      <c r="C339" s="163"/>
      <c r="D339" s="163"/>
      <c r="E339" s="163"/>
      <c r="F339" s="163"/>
      <c r="G339" s="152"/>
      <c r="H339" s="152"/>
      <c r="I339" s="170"/>
      <c r="J339" s="171"/>
      <c r="K339" s="171"/>
      <c r="L339" s="171"/>
      <c r="M339" s="171"/>
      <c r="N339" s="171"/>
      <c r="O339" s="171"/>
      <c r="P339" s="171"/>
      <c r="Q339" s="171"/>
      <c r="R339" s="163"/>
      <c r="S339" s="163"/>
      <c r="T339" s="141"/>
    </row>
    <row r="340" spans="1:20">
      <c r="A340" s="163"/>
      <c r="B340" s="163"/>
      <c r="C340" s="163"/>
      <c r="D340" s="163"/>
      <c r="E340" s="163"/>
      <c r="F340" s="163"/>
      <c r="G340" s="152"/>
      <c r="H340" s="152"/>
      <c r="I340" s="204" t="s">
        <v>534</v>
      </c>
      <c r="J340" s="166"/>
      <c r="K340" s="166"/>
      <c r="L340" s="166"/>
      <c r="M340" s="166"/>
      <c r="N340" s="166"/>
      <c r="O340" s="166"/>
      <c r="P340" s="166"/>
      <c r="Q340" s="166"/>
      <c r="R340" s="163"/>
      <c r="S340" s="163"/>
      <c r="T340" s="141"/>
    </row>
    <row r="341" spans="1:20">
      <c r="A341" s="163"/>
      <c r="B341" s="163"/>
      <c r="C341" s="163"/>
      <c r="D341" s="163"/>
      <c r="E341" s="163"/>
      <c r="F341" s="163"/>
      <c r="G341" s="152"/>
      <c r="H341" s="152"/>
      <c r="I341" s="167"/>
      <c r="J341" s="168"/>
      <c r="K341" s="168"/>
      <c r="L341" s="168"/>
      <c r="M341" s="168"/>
      <c r="N341" s="168"/>
      <c r="O341" s="168"/>
      <c r="P341" s="168"/>
      <c r="Q341" s="169"/>
      <c r="R341" s="163"/>
      <c r="S341" s="163"/>
      <c r="T341" s="141"/>
    </row>
    <row r="342" spans="1:20">
      <c r="A342" s="163"/>
      <c r="B342" s="163"/>
      <c r="C342" s="163"/>
      <c r="D342" s="163"/>
      <c r="E342" s="163"/>
      <c r="F342" s="163"/>
      <c r="G342" s="152"/>
      <c r="H342" s="152"/>
      <c r="I342" s="167"/>
      <c r="J342" s="168"/>
      <c r="K342" s="168"/>
      <c r="L342" s="168"/>
      <c r="M342" s="168"/>
      <c r="N342" s="168"/>
      <c r="O342" s="168"/>
      <c r="P342" s="168"/>
      <c r="Q342" s="169"/>
      <c r="R342" s="163"/>
      <c r="S342" s="163"/>
      <c r="T342" s="141"/>
    </row>
    <row r="343" spans="1:20">
      <c r="A343" s="163"/>
      <c r="B343" s="163"/>
      <c r="C343" s="163"/>
      <c r="D343" s="163"/>
      <c r="E343" s="163"/>
      <c r="F343" s="163"/>
      <c r="G343" s="152"/>
      <c r="H343" s="152"/>
      <c r="I343" s="167"/>
      <c r="J343" s="168"/>
      <c r="K343" s="168"/>
      <c r="L343" s="168"/>
      <c r="M343" s="168"/>
      <c r="N343" s="168"/>
      <c r="O343" s="168"/>
      <c r="P343" s="168"/>
      <c r="Q343" s="169"/>
      <c r="R343" s="163"/>
      <c r="S343" s="163"/>
      <c r="T343" s="141"/>
    </row>
    <row r="344" spans="1:20">
      <c r="A344" s="163"/>
      <c r="B344" s="163"/>
      <c r="C344" s="163"/>
      <c r="D344" s="163"/>
      <c r="E344" s="163"/>
      <c r="F344" s="163"/>
      <c r="G344" s="153"/>
      <c r="H344" s="153"/>
      <c r="I344" s="170"/>
      <c r="J344" s="171"/>
      <c r="K344" s="171"/>
      <c r="L344" s="171"/>
      <c r="M344" s="171"/>
      <c r="N344" s="171"/>
      <c r="O344" s="171"/>
      <c r="P344" s="171"/>
      <c r="Q344" s="171"/>
      <c r="R344" s="163"/>
      <c r="S344" s="163"/>
      <c r="T344" s="141"/>
    </row>
    <row r="345" spans="1:20">
      <c r="A345" s="163">
        <v>33</v>
      </c>
      <c r="B345" s="163"/>
      <c r="C345" s="163"/>
      <c r="D345" s="163"/>
      <c r="E345" s="163"/>
      <c r="F345" s="164" t="s">
        <v>432</v>
      </c>
      <c r="G345" s="151" t="s">
        <v>532</v>
      </c>
      <c r="H345" s="151" t="s">
        <v>166</v>
      </c>
      <c r="I345" s="205" t="s">
        <v>465</v>
      </c>
      <c r="J345" s="206"/>
      <c r="K345" s="206"/>
      <c r="L345" s="206"/>
      <c r="M345" s="206"/>
      <c r="N345" s="206"/>
      <c r="O345" s="206"/>
      <c r="P345" s="206"/>
      <c r="Q345" s="207"/>
      <c r="R345" s="164" t="s">
        <v>124</v>
      </c>
      <c r="S345" s="164" t="s">
        <v>135</v>
      </c>
      <c r="T345" s="141"/>
    </row>
    <row r="346" spans="1:20">
      <c r="A346" s="163"/>
      <c r="B346" s="163"/>
      <c r="C346" s="163"/>
      <c r="D346" s="163"/>
      <c r="E346" s="163"/>
      <c r="F346" s="163"/>
      <c r="G346" s="152"/>
      <c r="H346" s="152"/>
      <c r="I346" s="208"/>
      <c r="J346" s="209"/>
      <c r="K346" s="209"/>
      <c r="L346" s="209"/>
      <c r="M346" s="209"/>
      <c r="N346" s="209"/>
      <c r="O346" s="209"/>
      <c r="P346" s="209"/>
      <c r="Q346" s="210"/>
      <c r="R346" s="163"/>
      <c r="S346" s="163"/>
      <c r="T346" s="141"/>
    </row>
    <row r="347" spans="1:20">
      <c r="A347" s="163"/>
      <c r="B347" s="163"/>
      <c r="C347" s="163"/>
      <c r="D347" s="163"/>
      <c r="E347" s="163"/>
      <c r="F347" s="163"/>
      <c r="G347" s="152"/>
      <c r="H347" s="152"/>
      <c r="I347" s="208"/>
      <c r="J347" s="209"/>
      <c r="K347" s="209"/>
      <c r="L347" s="209"/>
      <c r="M347" s="209"/>
      <c r="N347" s="209"/>
      <c r="O347" s="209"/>
      <c r="P347" s="209"/>
      <c r="Q347" s="210"/>
      <c r="R347" s="163"/>
      <c r="S347" s="163"/>
      <c r="T347" s="141"/>
    </row>
    <row r="348" spans="1:20">
      <c r="A348" s="163"/>
      <c r="B348" s="163"/>
      <c r="C348" s="163"/>
      <c r="D348" s="163"/>
      <c r="E348" s="163"/>
      <c r="F348" s="163"/>
      <c r="G348" s="152"/>
      <c r="H348" s="152"/>
      <c r="I348" s="208"/>
      <c r="J348" s="209"/>
      <c r="K348" s="209"/>
      <c r="L348" s="209"/>
      <c r="M348" s="209"/>
      <c r="N348" s="209"/>
      <c r="O348" s="209"/>
      <c r="P348" s="209"/>
      <c r="Q348" s="210"/>
      <c r="R348" s="163"/>
      <c r="S348" s="163"/>
      <c r="T348" s="141"/>
    </row>
    <row r="349" spans="1:20">
      <c r="A349" s="163"/>
      <c r="B349" s="163"/>
      <c r="C349" s="163"/>
      <c r="D349" s="163"/>
      <c r="E349" s="163"/>
      <c r="F349" s="163"/>
      <c r="G349" s="152"/>
      <c r="H349" s="152"/>
      <c r="I349" s="211"/>
      <c r="J349" s="212"/>
      <c r="K349" s="212"/>
      <c r="L349" s="212"/>
      <c r="M349" s="212"/>
      <c r="N349" s="212"/>
      <c r="O349" s="212"/>
      <c r="P349" s="212"/>
      <c r="Q349" s="213"/>
      <c r="R349" s="163"/>
      <c r="S349" s="163"/>
      <c r="T349" s="141"/>
    </row>
    <row r="350" spans="1:20">
      <c r="A350" s="163"/>
      <c r="B350" s="163"/>
      <c r="C350" s="163"/>
      <c r="D350" s="163"/>
      <c r="E350" s="163"/>
      <c r="F350" s="163"/>
      <c r="G350" s="152"/>
      <c r="H350" s="152"/>
      <c r="I350" s="214" t="s">
        <v>535</v>
      </c>
      <c r="J350" s="169"/>
      <c r="K350" s="169"/>
      <c r="L350" s="169"/>
      <c r="M350" s="169"/>
      <c r="N350" s="169"/>
      <c r="O350" s="169"/>
      <c r="P350" s="169"/>
      <c r="Q350" s="169"/>
      <c r="R350" s="163"/>
      <c r="S350" s="163"/>
      <c r="T350" s="141"/>
    </row>
    <row r="351" spans="1:20">
      <c r="A351" s="163"/>
      <c r="B351" s="163"/>
      <c r="C351" s="163"/>
      <c r="D351" s="163"/>
      <c r="E351" s="163"/>
      <c r="F351" s="163"/>
      <c r="G351" s="152"/>
      <c r="H351" s="152"/>
      <c r="I351" s="167"/>
      <c r="J351" s="168"/>
      <c r="K351" s="168"/>
      <c r="L351" s="168"/>
      <c r="M351" s="168"/>
      <c r="N351" s="168"/>
      <c r="O351" s="168"/>
      <c r="P351" s="168"/>
      <c r="Q351" s="169"/>
      <c r="R351" s="163"/>
      <c r="S351" s="163"/>
      <c r="T351" s="141"/>
    </row>
    <row r="352" spans="1:20">
      <c r="A352" s="163"/>
      <c r="B352" s="163"/>
      <c r="C352" s="163"/>
      <c r="D352" s="163"/>
      <c r="E352" s="163"/>
      <c r="F352" s="163"/>
      <c r="G352" s="152"/>
      <c r="H352" s="152"/>
      <c r="I352" s="167"/>
      <c r="J352" s="168"/>
      <c r="K352" s="168"/>
      <c r="L352" s="168"/>
      <c r="M352" s="168"/>
      <c r="N352" s="168"/>
      <c r="O352" s="168"/>
      <c r="P352" s="168"/>
      <c r="Q352" s="169"/>
      <c r="R352" s="163"/>
      <c r="S352" s="163"/>
      <c r="T352" s="141"/>
    </row>
    <row r="353" spans="1:20">
      <c r="A353" s="163"/>
      <c r="B353" s="163"/>
      <c r="C353" s="163"/>
      <c r="D353" s="163"/>
      <c r="E353" s="163"/>
      <c r="F353" s="163"/>
      <c r="G353" s="152"/>
      <c r="H353" s="152"/>
      <c r="I353" s="167"/>
      <c r="J353" s="168"/>
      <c r="K353" s="168"/>
      <c r="L353" s="168"/>
      <c r="M353" s="168"/>
      <c r="N353" s="168"/>
      <c r="O353" s="168"/>
      <c r="P353" s="168"/>
      <c r="Q353" s="169"/>
      <c r="R353" s="163"/>
      <c r="S353" s="163"/>
      <c r="T353" s="141"/>
    </row>
    <row r="354" spans="1:20">
      <c r="A354" s="163"/>
      <c r="B354" s="163"/>
      <c r="C354" s="163"/>
      <c r="D354" s="163"/>
      <c r="E354" s="163"/>
      <c r="F354" s="163"/>
      <c r="G354" s="153"/>
      <c r="H354" s="153"/>
      <c r="I354" s="170"/>
      <c r="J354" s="171"/>
      <c r="K354" s="171"/>
      <c r="L354" s="171"/>
      <c r="M354" s="171"/>
      <c r="N354" s="171"/>
      <c r="O354" s="171"/>
      <c r="P354" s="171"/>
      <c r="Q354" s="171"/>
      <c r="R354" s="163"/>
      <c r="S354" s="163"/>
      <c r="T354" s="141"/>
    </row>
    <row r="355" spans="1:20">
      <c r="A355" s="163">
        <v>34</v>
      </c>
      <c r="B355" s="163"/>
      <c r="C355" s="163"/>
      <c r="D355" s="163"/>
      <c r="E355" s="163"/>
      <c r="F355" s="164" t="s">
        <v>433</v>
      </c>
      <c r="G355" s="151" t="s">
        <v>533</v>
      </c>
      <c r="H355" s="151" t="s">
        <v>165</v>
      </c>
      <c r="I355" s="165" t="s">
        <v>536</v>
      </c>
      <c r="J355" s="166"/>
      <c r="K355" s="166"/>
      <c r="L355" s="166"/>
      <c r="M355" s="166"/>
      <c r="N355" s="166"/>
      <c r="O355" s="166"/>
      <c r="P355" s="166"/>
      <c r="Q355" s="166"/>
      <c r="R355" s="164" t="s">
        <v>116</v>
      </c>
      <c r="S355" s="163" t="s">
        <v>141</v>
      </c>
      <c r="T355" s="141"/>
    </row>
    <row r="356" spans="1:20">
      <c r="A356" s="163"/>
      <c r="B356" s="163"/>
      <c r="C356" s="163"/>
      <c r="D356" s="163"/>
      <c r="E356" s="163"/>
      <c r="F356" s="163"/>
      <c r="G356" s="152"/>
      <c r="H356" s="152"/>
      <c r="I356" s="167"/>
      <c r="J356" s="168"/>
      <c r="K356" s="168"/>
      <c r="L356" s="168"/>
      <c r="M356" s="168"/>
      <c r="N356" s="168"/>
      <c r="O356" s="168"/>
      <c r="P356" s="168"/>
      <c r="Q356" s="169"/>
      <c r="R356" s="163"/>
      <c r="S356" s="163"/>
      <c r="T356" s="141"/>
    </row>
    <row r="357" spans="1:20">
      <c r="A357" s="163"/>
      <c r="B357" s="163"/>
      <c r="C357" s="163"/>
      <c r="D357" s="163"/>
      <c r="E357" s="163"/>
      <c r="F357" s="163"/>
      <c r="G357" s="152"/>
      <c r="H357" s="152"/>
      <c r="I357" s="167"/>
      <c r="J357" s="168"/>
      <c r="K357" s="168"/>
      <c r="L357" s="168"/>
      <c r="M357" s="168"/>
      <c r="N357" s="168"/>
      <c r="O357" s="168"/>
      <c r="P357" s="168"/>
      <c r="Q357" s="169"/>
      <c r="R357" s="163"/>
      <c r="S357" s="163"/>
      <c r="T357" s="141"/>
    </row>
    <row r="358" spans="1:20">
      <c r="A358" s="163"/>
      <c r="B358" s="163"/>
      <c r="C358" s="163"/>
      <c r="D358" s="163"/>
      <c r="E358" s="163"/>
      <c r="F358" s="163"/>
      <c r="G358" s="152"/>
      <c r="H358" s="152"/>
      <c r="I358" s="167"/>
      <c r="J358" s="168"/>
      <c r="K358" s="168"/>
      <c r="L358" s="168"/>
      <c r="M358" s="168"/>
      <c r="N358" s="168"/>
      <c r="O358" s="168"/>
      <c r="P358" s="168"/>
      <c r="Q358" s="169"/>
      <c r="R358" s="163"/>
      <c r="S358" s="163"/>
      <c r="T358" s="141"/>
    </row>
    <row r="359" spans="1:20">
      <c r="A359" s="163"/>
      <c r="B359" s="163"/>
      <c r="C359" s="163"/>
      <c r="D359" s="163"/>
      <c r="E359" s="163"/>
      <c r="F359" s="163"/>
      <c r="G359" s="152"/>
      <c r="H359" s="152"/>
      <c r="I359" s="170"/>
      <c r="J359" s="171"/>
      <c r="K359" s="171"/>
      <c r="L359" s="171"/>
      <c r="M359" s="171"/>
      <c r="N359" s="171"/>
      <c r="O359" s="171"/>
      <c r="P359" s="171"/>
      <c r="Q359" s="171"/>
      <c r="R359" s="163"/>
      <c r="S359" s="163"/>
      <c r="T359" s="141"/>
    </row>
    <row r="360" spans="1:20">
      <c r="A360" s="163"/>
      <c r="B360" s="163"/>
      <c r="C360" s="163"/>
      <c r="D360" s="163"/>
      <c r="E360" s="163"/>
      <c r="F360" s="163"/>
      <c r="G360" s="152"/>
      <c r="H360" s="152"/>
      <c r="I360" s="165" t="s">
        <v>537</v>
      </c>
      <c r="J360" s="166"/>
      <c r="K360" s="166"/>
      <c r="L360" s="166"/>
      <c r="M360" s="166"/>
      <c r="N360" s="166"/>
      <c r="O360" s="166"/>
      <c r="P360" s="166"/>
      <c r="Q360" s="166"/>
      <c r="R360" s="163"/>
      <c r="S360" s="163"/>
      <c r="T360" s="141"/>
    </row>
    <row r="361" spans="1:20">
      <c r="A361" s="163"/>
      <c r="B361" s="163"/>
      <c r="C361" s="163"/>
      <c r="D361" s="163"/>
      <c r="E361" s="163"/>
      <c r="F361" s="163"/>
      <c r="G361" s="152"/>
      <c r="H361" s="152"/>
      <c r="I361" s="167"/>
      <c r="J361" s="168"/>
      <c r="K361" s="168"/>
      <c r="L361" s="168"/>
      <c r="M361" s="168"/>
      <c r="N361" s="168"/>
      <c r="O361" s="168"/>
      <c r="P361" s="168"/>
      <c r="Q361" s="169"/>
      <c r="R361" s="163"/>
      <c r="S361" s="163"/>
      <c r="T361" s="141"/>
    </row>
    <row r="362" spans="1:20">
      <c r="A362" s="163"/>
      <c r="B362" s="163"/>
      <c r="C362" s="163"/>
      <c r="D362" s="163"/>
      <c r="E362" s="163"/>
      <c r="F362" s="163"/>
      <c r="G362" s="152"/>
      <c r="H362" s="152"/>
      <c r="I362" s="167"/>
      <c r="J362" s="168"/>
      <c r="K362" s="168"/>
      <c r="L362" s="168"/>
      <c r="M362" s="168"/>
      <c r="N362" s="168"/>
      <c r="O362" s="168"/>
      <c r="P362" s="168"/>
      <c r="Q362" s="169"/>
      <c r="R362" s="163"/>
      <c r="S362" s="163"/>
      <c r="T362" s="141"/>
    </row>
    <row r="363" spans="1:20">
      <c r="A363" s="163"/>
      <c r="B363" s="163"/>
      <c r="C363" s="163"/>
      <c r="D363" s="163"/>
      <c r="E363" s="163"/>
      <c r="F363" s="163"/>
      <c r="G363" s="152"/>
      <c r="H363" s="152"/>
      <c r="I363" s="167"/>
      <c r="J363" s="168"/>
      <c r="K363" s="168"/>
      <c r="L363" s="168"/>
      <c r="M363" s="168"/>
      <c r="N363" s="168"/>
      <c r="O363" s="168"/>
      <c r="P363" s="168"/>
      <c r="Q363" s="169"/>
      <c r="R363" s="163"/>
      <c r="S363" s="163"/>
      <c r="T363" s="141"/>
    </row>
    <row r="364" spans="1:20">
      <c r="A364" s="163"/>
      <c r="B364" s="163"/>
      <c r="C364" s="163"/>
      <c r="D364" s="163"/>
      <c r="E364" s="163"/>
      <c r="F364" s="163"/>
      <c r="G364" s="153"/>
      <c r="H364" s="153"/>
      <c r="I364" s="170"/>
      <c r="J364" s="171"/>
      <c r="K364" s="171"/>
      <c r="L364" s="171"/>
      <c r="M364" s="171"/>
      <c r="N364" s="171"/>
      <c r="O364" s="171"/>
      <c r="P364" s="171"/>
      <c r="Q364" s="171"/>
      <c r="R364" s="163"/>
      <c r="S364" s="163"/>
      <c r="T364" s="141"/>
    </row>
    <row r="365" spans="1:20">
      <c r="A365" s="163">
        <v>35</v>
      </c>
      <c r="B365" s="163"/>
      <c r="C365" s="163"/>
      <c r="D365" s="163"/>
      <c r="E365" s="163"/>
      <c r="F365" s="164" t="s">
        <v>434</v>
      </c>
      <c r="G365" s="151"/>
      <c r="H365" s="151" t="s">
        <v>166</v>
      </c>
      <c r="I365" s="165" t="s">
        <v>465</v>
      </c>
      <c r="J365" s="166"/>
      <c r="K365" s="166"/>
      <c r="L365" s="166"/>
      <c r="M365" s="166"/>
      <c r="N365" s="166"/>
      <c r="O365" s="166"/>
      <c r="P365" s="166"/>
      <c r="Q365" s="166"/>
      <c r="R365" s="164" t="s">
        <v>121</v>
      </c>
      <c r="S365" s="163" t="s">
        <v>51</v>
      </c>
      <c r="T365" s="141"/>
    </row>
    <row r="366" spans="1:20">
      <c r="A366" s="163"/>
      <c r="B366" s="163"/>
      <c r="C366" s="163"/>
      <c r="D366" s="163"/>
      <c r="E366" s="163"/>
      <c r="F366" s="163"/>
      <c r="G366" s="152"/>
      <c r="H366" s="152"/>
      <c r="I366" s="167"/>
      <c r="J366" s="168"/>
      <c r="K366" s="168"/>
      <c r="L366" s="168"/>
      <c r="M366" s="168"/>
      <c r="N366" s="168"/>
      <c r="O366" s="168"/>
      <c r="P366" s="168"/>
      <c r="Q366" s="169"/>
      <c r="R366" s="163"/>
      <c r="S366" s="163"/>
      <c r="T366" s="141"/>
    </row>
    <row r="367" spans="1:20">
      <c r="A367" s="163"/>
      <c r="B367" s="163"/>
      <c r="C367" s="163"/>
      <c r="D367" s="163"/>
      <c r="E367" s="163"/>
      <c r="F367" s="163"/>
      <c r="G367" s="152"/>
      <c r="H367" s="152"/>
      <c r="I367" s="167"/>
      <c r="J367" s="168"/>
      <c r="K367" s="168"/>
      <c r="L367" s="168"/>
      <c r="M367" s="168"/>
      <c r="N367" s="168"/>
      <c r="O367" s="168"/>
      <c r="P367" s="168"/>
      <c r="Q367" s="169"/>
      <c r="R367" s="163"/>
      <c r="S367" s="163"/>
      <c r="T367" s="141"/>
    </row>
    <row r="368" spans="1:20">
      <c r="A368" s="163"/>
      <c r="B368" s="163"/>
      <c r="C368" s="163"/>
      <c r="D368" s="163"/>
      <c r="E368" s="163"/>
      <c r="F368" s="163"/>
      <c r="G368" s="152"/>
      <c r="H368" s="152"/>
      <c r="I368" s="167"/>
      <c r="J368" s="168"/>
      <c r="K368" s="168"/>
      <c r="L368" s="168"/>
      <c r="M368" s="168"/>
      <c r="N368" s="168"/>
      <c r="O368" s="168"/>
      <c r="P368" s="168"/>
      <c r="Q368" s="169"/>
      <c r="R368" s="163"/>
      <c r="S368" s="163"/>
      <c r="T368" s="141"/>
    </row>
    <row r="369" spans="1:20">
      <c r="A369" s="163"/>
      <c r="B369" s="163"/>
      <c r="C369" s="163"/>
      <c r="D369" s="163"/>
      <c r="E369" s="163"/>
      <c r="F369" s="163"/>
      <c r="G369" s="152"/>
      <c r="H369" s="152"/>
      <c r="I369" s="170"/>
      <c r="J369" s="171"/>
      <c r="K369" s="171"/>
      <c r="L369" s="171"/>
      <c r="M369" s="171"/>
      <c r="N369" s="171"/>
      <c r="O369" s="171"/>
      <c r="P369" s="171"/>
      <c r="Q369" s="171"/>
      <c r="R369" s="163"/>
      <c r="S369" s="163"/>
      <c r="T369" s="141"/>
    </row>
    <row r="370" spans="1:20">
      <c r="A370" s="163"/>
      <c r="B370" s="163"/>
      <c r="C370" s="163"/>
      <c r="D370" s="163"/>
      <c r="E370" s="163"/>
      <c r="F370" s="163"/>
      <c r="G370" s="152"/>
      <c r="H370" s="152"/>
      <c r="I370" s="165" t="s">
        <v>540</v>
      </c>
      <c r="J370" s="166"/>
      <c r="K370" s="166"/>
      <c r="L370" s="166"/>
      <c r="M370" s="166"/>
      <c r="N370" s="166"/>
      <c r="O370" s="166"/>
      <c r="P370" s="166"/>
      <c r="Q370" s="166"/>
      <c r="R370" s="163"/>
      <c r="S370" s="163"/>
      <c r="T370" s="141"/>
    </row>
    <row r="371" spans="1:20">
      <c r="A371" s="163"/>
      <c r="B371" s="163"/>
      <c r="C371" s="163"/>
      <c r="D371" s="163"/>
      <c r="E371" s="163"/>
      <c r="F371" s="163"/>
      <c r="G371" s="152"/>
      <c r="H371" s="152"/>
      <c r="I371" s="167"/>
      <c r="J371" s="168"/>
      <c r="K371" s="168"/>
      <c r="L371" s="168"/>
      <c r="M371" s="168"/>
      <c r="N371" s="168"/>
      <c r="O371" s="168"/>
      <c r="P371" s="168"/>
      <c r="Q371" s="169"/>
      <c r="R371" s="163"/>
      <c r="S371" s="163"/>
      <c r="T371" s="141"/>
    </row>
    <row r="372" spans="1:20">
      <c r="A372" s="163"/>
      <c r="B372" s="163"/>
      <c r="C372" s="163"/>
      <c r="D372" s="163"/>
      <c r="E372" s="163"/>
      <c r="F372" s="163"/>
      <c r="G372" s="152"/>
      <c r="H372" s="152"/>
      <c r="I372" s="167"/>
      <c r="J372" s="168"/>
      <c r="K372" s="168"/>
      <c r="L372" s="168"/>
      <c r="M372" s="168"/>
      <c r="N372" s="168"/>
      <c r="O372" s="168"/>
      <c r="P372" s="168"/>
      <c r="Q372" s="169"/>
      <c r="R372" s="163"/>
      <c r="S372" s="163"/>
      <c r="T372" s="141"/>
    </row>
    <row r="373" spans="1:20">
      <c r="A373" s="163"/>
      <c r="B373" s="163"/>
      <c r="C373" s="163"/>
      <c r="D373" s="163"/>
      <c r="E373" s="163"/>
      <c r="F373" s="163"/>
      <c r="G373" s="152"/>
      <c r="H373" s="152"/>
      <c r="I373" s="167"/>
      <c r="J373" s="168"/>
      <c r="K373" s="168"/>
      <c r="L373" s="168"/>
      <c r="M373" s="168"/>
      <c r="N373" s="168"/>
      <c r="O373" s="168"/>
      <c r="P373" s="168"/>
      <c r="Q373" s="169"/>
      <c r="R373" s="163"/>
      <c r="S373" s="163"/>
      <c r="T373" s="141"/>
    </row>
    <row r="374" spans="1:20">
      <c r="A374" s="163"/>
      <c r="B374" s="163"/>
      <c r="C374" s="163"/>
      <c r="D374" s="163"/>
      <c r="E374" s="163"/>
      <c r="F374" s="163"/>
      <c r="G374" s="153"/>
      <c r="H374" s="153"/>
      <c r="I374" s="170"/>
      <c r="J374" s="171"/>
      <c r="K374" s="171"/>
      <c r="L374" s="171"/>
      <c r="M374" s="171"/>
      <c r="N374" s="171"/>
      <c r="O374" s="171"/>
      <c r="P374" s="171"/>
      <c r="Q374" s="171"/>
      <c r="R374" s="163"/>
      <c r="S374" s="163"/>
      <c r="T374" s="141"/>
    </row>
    <row r="375" spans="1:20">
      <c r="A375" s="163">
        <v>36</v>
      </c>
      <c r="B375" s="163"/>
      <c r="C375" s="163"/>
      <c r="D375" s="163"/>
      <c r="E375" s="163"/>
      <c r="F375" s="164" t="s">
        <v>435</v>
      </c>
      <c r="G375" s="151" t="s">
        <v>538</v>
      </c>
      <c r="H375" s="151" t="s">
        <v>166</v>
      </c>
      <c r="I375" s="165" t="s">
        <v>541</v>
      </c>
      <c r="J375" s="166"/>
      <c r="K375" s="166"/>
      <c r="L375" s="166"/>
      <c r="M375" s="166"/>
      <c r="N375" s="166"/>
      <c r="O375" s="166"/>
      <c r="P375" s="166"/>
      <c r="Q375" s="166"/>
      <c r="R375" s="164" t="s">
        <v>121</v>
      </c>
      <c r="S375" s="163" t="s">
        <v>99</v>
      </c>
      <c r="T375" s="141"/>
    </row>
    <row r="376" spans="1:20">
      <c r="A376" s="163"/>
      <c r="B376" s="163"/>
      <c r="C376" s="163"/>
      <c r="D376" s="163"/>
      <c r="E376" s="163"/>
      <c r="F376" s="163"/>
      <c r="G376" s="152"/>
      <c r="H376" s="152"/>
      <c r="I376" s="167"/>
      <c r="J376" s="168"/>
      <c r="K376" s="168"/>
      <c r="L376" s="168"/>
      <c r="M376" s="168"/>
      <c r="N376" s="168"/>
      <c r="O376" s="168"/>
      <c r="P376" s="168"/>
      <c r="Q376" s="169"/>
      <c r="R376" s="163"/>
      <c r="S376" s="163"/>
      <c r="T376" s="141"/>
    </row>
    <row r="377" spans="1:20">
      <c r="A377" s="163"/>
      <c r="B377" s="163"/>
      <c r="C377" s="163"/>
      <c r="D377" s="163"/>
      <c r="E377" s="163"/>
      <c r="F377" s="163"/>
      <c r="G377" s="152"/>
      <c r="H377" s="152"/>
      <c r="I377" s="167"/>
      <c r="J377" s="168"/>
      <c r="K377" s="168"/>
      <c r="L377" s="168"/>
      <c r="M377" s="168"/>
      <c r="N377" s="168"/>
      <c r="O377" s="168"/>
      <c r="P377" s="168"/>
      <c r="Q377" s="169"/>
      <c r="R377" s="163"/>
      <c r="S377" s="163"/>
      <c r="T377" s="141"/>
    </row>
    <row r="378" spans="1:20">
      <c r="A378" s="163"/>
      <c r="B378" s="163"/>
      <c r="C378" s="163"/>
      <c r="D378" s="163"/>
      <c r="E378" s="163"/>
      <c r="F378" s="163"/>
      <c r="G378" s="152"/>
      <c r="H378" s="152"/>
      <c r="I378" s="167"/>
      <c r="J378" s="168"/>
      <c r="K378" s="168"/>
      <c r="L378" s="168"/>
      <c r="M378" s="168"/>
      <c r="N378" s="168"/>
      <c r="O378" s="168"/>
      <c r="P378" s="168"/>
      <c r="Q378" s="169"/>
      <c r="R378" s="163"/>
      <c r="S378" s="163"/>
      <c r="T378" s="141"/>
    </row>
    <row r="379" spans="1:20">
      <c r="A379" s="163"/>
      <c r="B379" s="163"/>
      <c r="C379" s="163"/>
      <c r="D379" s="163"/>
      <c r="E379" s="163"/>
      <c r="F379" s="163"/>
      <c r="G379" s="152"/>
      <c r="H379" s="152"/>
      <c r="I379" s="170"/>
      <c r="J379" s="171"/>
      <c r="K379" s="171"/>
      <c r="L379" s="171"/>
      <c r="M379" s="171"/>
      <c r="N379" s="171"/>
      <c r="O379" s="171"/>
      <c r="P379" s="171"/>
      <c r="Q379" s="171"/>
      <c r="R379" s="163"/>
      <c r="S379" s="163"/>
      <c r="T379" s="141"/>
    </row>
    <row r="380" spans="1:20">
      <c r="A380" s="163"/>
      <c r="B380" s="163"/>
      <c r="C380" s="163"/>
      <c r="D380" s="163"/>
      <c r="E380" s="163"/>
      <c r="F380" s="163"/>
      <c r="G380" s="152"/>
      <c r="H380" s="152"/>
      <c r="I380" s="165" t="s">
        <v>542</v>
      </c>
      <c r="J380" s="166"/>
      <c r="K380" s="166"/>
      <c r="L380" s="166"/>
      <c r="M380" s="166"/>
      <c r="N380" s="166"/>
      <c r="O380" s="166"/>
      <c r="P380" s="166"/>
      <c r="Q380" s="166"/>
      <c r="R380" s="163"/>
      <c r="S380" s="163"/>
      <c r="T380" s="141"/>
    </row>
    <row r="381" spans="1:20">
      <c r="A381" s="163"/>
      <c r="B381" s="163"/>
      <c r="C381" s="163"/>
      <c r="D381" s="163"/>
      <c r="E381" s="163"/>
      <c r="F381" s="163"/>
      <c r="G381" s="152"/>
      <c r="H381" s="152"/>
      <c r="I381" s="167"/>
      <c r="J381" s="168"/>
      <c r="K381" s="168"/>
      <c r="L381" s="168"/>
      <c r="M381" s="168"/>
      <c r="N381" s="168"/>
      <c r="O381" s="168"/>
      <c r="P381" s="168"/>
      <c r="Q381" s="169"/>
      <c r="R381" s="163"/>
      <c r="S381" s="163"/>
      <c r="T381" s="141"/>
    </row>
    <row r="382" spans="1:20">
      <c r="A382" s="163"/>
      <c r="B382" s="163"/>
      <c r="C382" s="163"/>
      <c r="D382" s="163"/>
      <c r="E382" s="163"/>
      <c r="F382" s="163"/>
      <c r="G382" s="152"/>
      <c r="H382" s="152"/>
      <c r="I382" s="167"/>
      <c r="J382" s="168"/>
      <c r="K382" s="168"/>
      <c r="L382" s="168"/>
      <c r="M382" s="168"/>
      <c r="N382" s="168"/>
      <c r="O382" s="168"/>
      <c r="P382" s="168"/>
      <c r="Q382" s="169"/>
      <c r="R382" s="163"/>
      <c r="S382" s="163"/>
      <c r="T382" s="141"/>
    </row>
    <row r="383" spans="1:20">
      <c r="A383" s="163"/>
      <c r="B383" s="163"/>
      <c r="C383" s="163"/>
      <c r="D383" s="163"/>
      <c r="E383" s="163"/>
      <c r="F383" s="163"/>
      <c r="G383" s="152"/>
      <c r="H383" s="152"/>
      <c r="I383" s="167"/>
      <c r="J383" s="168"/>
      <c r="K383" s="168"/>
      <c r="L383" s="168"/>
      <c r="M383" s="168"/>
      <c r="N383" s="168"/>
      <c r="O383" s="168"/>
      <c r="P383" s="168"/>
      <c r="Q383" s="169"/>
      <c r="R383" s="163"/>
      <c r="S383" s="163"/>
      <c r="T383" s="141"/>
    </row>
    <row r="384" spans="1:20">
      <c r="A384" s="163"/>
      <c r="B384" s="163"/>
      <c r="C384" s="163"/>
      <c r="D384" s="163"/>
      <c r="E384" s="163"/>
      <c r="F384" s="163"/>
      <c r="G384" s="153"/>
      <c r="H384" s="153"/>
      <c r="I384" s="170"/>
      <c r="J384" s="171"/>
      <c r="K384" s="171"/>
      <c r="L384" s="171"/>
      <c r="M384" s="171"/>
      <c r="N384" s="171"/>
      <c r="O384" s="171"/>
      <c r="P384" s="171"/>
      <c r="Q384" s="171"/>
      <c r="R384" s="163"/>
      <c r="S384" s="163"/>
      <c r="T384" s="141"/>
    </row>
    <row r="385" spans="1:20">
      <c r="A385" s="163">
        <v>37</v>
      </c>
      <c r="B385" s="163"/>
      <c r="C385" s="163"/>
      <c r="D385" s="163"/>
      <c r="E385" s="163"/>
      <c r="F385" s="164" t="s">
        <v>436</v>
      </c>
      <c r="G385" s="151" t="s">
        <v>545</v>
      </c>
      <c r="H385" s="151" t="s">
        <v>166</v>
      </c>
      <c r="I385" s="165" t="s">
        <v>544</v>
      </c>
      <c r="J385" s="166"/>
      <c r="K385" s="166"/>
      <c r="L385" s="166"/>
      <c r="M385" s="166"/>
      <c r="N385" s="166"/>
      <c r="O385" s="166"/>
      <c r="P385" s="166"/>
      <c r="Q385" s="166"/>
      <c r="R385" s="164" t="s">
        <v>115</v>
      </c>
      <c r="S385" s="163" t="s">
        <v>142</v>
      </c>
      <c r="T385" s="141"/>
    </row>
    <row r="386" spans="1:20">
      <c r="A386" s="163"/>
      <c r="B386" s="163"/>
      <c r="C386" s="163"/>
      <c r="D386" s="163"/>
      <c r="E386" s="163"/>
      <c r="F386" s="163"/>
      <c r="G386" s="152"/>
      <c r="H386" s="152"/>
      <c r="I386" s="167"/>
      <c r="J386" s="168"/>
      <c r="K386" s="168"/>
      <c r="L386" s="168"/>
      <c r="M386" s="168"/>
      <c r="N386" s="168"/>
      <c r="O386" s="168"/>
      <c r="P386" s="168"/>
      <c r="Q386" s="169"/>
      <c r="R386" s="163"/>
      <c r="S386" s="163"/>
      <c r="T386" s="141"/>
    </row>
    <row r="387" spans="1:20">
      <c r="A387" s="163"/>
      <c r="B387" s="163"/>
      <c r="C387" s="163"/>
      <c r="D387" s="163"/>
      <c r="E387" s="163"/>
      <c r="F387" s="163"/>
      <c r="G387" s="152"/>
      <c r="H387" s="152"/>
      <c r="I387" s="167"/>
      <c r="J387" s="168"/>
      <c r="K387" s="168"/>
      <c r="L387" s="168"/>
      <c r="M387" s="168"/>
      <c r="N387" s="168"/>
      <c r="O387" s="168"/>
      <c r="P387" s="168"/>
      <c r="Q387" s="169"/>
      <c r="R387" s="163"/>
      <c r="S387" s="163"/>
      <c r="T387" s="141"/>
    </row>
    <row r="388" spans="1:20">
      <c r="A388" s="163"/>
      <c r="B388" s="163"/>
      <c r="C388" s="163"/>
      <c r="D388" s="163"/>
      <c r="E388" s="163"/>
      <c r="F388" s="163"/>
      <c r="G388" s="152"/>
      <c r="H388" s="152"/>
      <c r="I388" s="167"/>
      <c r="J388" s="168"/>
      <c r="K388" s="168"/>
      <c r="L388" s="168"/>
      <c r="M388" s="168"/>
      <c r="N388" s="168"/>
      <c r="O388" s="168"/>
      <c r="P388" s="168"/>
      <c r="Q388" s="169"/>
      <c r="R388" s="163"/>
      <c r="S388" s="163"/>
      <c r="T388" s="141"/>
    </row>
    <row r="389" spans="1:20">
      <c r="A389" s="163"/>
      <c r="B389" s="163"/>
      <c r="C389" s="163"/>
      <c r="D389" s="163"/>
      <c r="E389" s="163"/>
      <c r="F389" s="163"/>
      <c r="G389" s="152"/>
      <c r="H389" s="152"/>
      <c r="I389" s="170"/>
      <c r="J389" s="171"/>
      <c r="K389" s="171"/>
      <c r="L389" s="171"/>
      <c r="M389" s="171"/>
      <c r="N389" s="171"/>
      <c r="O389" s="171"/>
      <c r="P389" s="171"/>
      <c r="Q389" s="171"/>
      <c r="R389" s="163"/>
      <c r="S389" s="163"/>
      <c r="T389" s="141"/>
    </row>
    <row r="390" spans="1:20">
      <c r="A390" s="163"/>
      <c r="B390" s="163"/>
      <c r="C390" s="163"/>
      <c r="D390" s="163"/>
      <c r="E390" s="163"/>
      <c r="F390" s="163"/>
      <c r="G390" s="152"/>
      <c r="H390" s="152"/>
      <c r="I390" s="165" t="s">
        <v>546</v>
      </c>
      <c r="J390" s="166"/>
      <c r="K390" s="166"/>
      <c r="L390" s="166"/>
      <c r="M390" s="166"/>
      <c r="N390" s="166"/>
      <c r="O390" s="166"/>
      <c r="P390" s="166"/>
      <c r="Q390" s="166"/>
      <c r="R390" s="163"/>
      <c r="S390" s="163"/>
      <c r="T390" s="141"/>
    </row>
    <row r="391" spans="1:20">
      <c r="A391" s="163"/>
      <c r="B391" s="163"/>
      <c r="C391" s="163"/>
      <c r="D391" s="163"/>
      <c r="E391" s="163"/>
      <c r="F391" s="163"/>
      <c r="G391" s="152"/>
      <c r="H391" s="152"/>
      <c r="I391" s="167"/>
      <c r="J391" s="168"/>
      <c r="K391" s="168"/>
      <c r="L391" s="168"/>
      <c r="M391" s="168"/>
      <c r="N391" s="168"/>
      <c r="O391" s="168"/>
      <c r="P391" s="168"/>
      <c r="Q391" s="169"/>
      <c r="R391" s="163"/>
      <c r="S391" s="163"/>
      <c r="T391" s="141"/>
    </row>
    <row r="392" spans="1:20">
      <c r="A392" s="163"/>
      <c r="B392" s="163"/>
      <c r="C392" s="163"/>
      <c r="D392" s="163"/>
      <c r="E392" s="163"/>
      <c r="F392" s="163"/>
      <c r="G392" s="152"/>
      <c r="H392" s="152"/>
      <c r="I392" s="167"/>
      <c r="J392" s="168"/>
      <c r="K392" s="168"/>
      <c r="L392" s="168"/>
      <c r="M392" s="168"/>
      <c r="N392" s="168"/>
      <c r="O392" s="168"/>
      <c r="P392" s="168"/>
      <c r="Q392" s="169"/>
      <c r="R392" s="163"/>
      <c r="S392" s="163"/>
      <c r="T392" s="141"/>
    </row>
    <row r="393" spans="1:20">
      <c r="A393" s="163"/>
      <c r="B393" s="163"/>
      <c r="C393" s="163"/>
      <c r="D393" s="163"/>
      <c r="E393" s="163"/>
      <c r="F393" s="163"/>
      <c r="G393" s="152"/>
      <c r="H393" s="152"/>
      <c r="I393" s="167"/>
      <c r="J393" s="168"/>
      <c r="K393" s="168"/>
      <c r="L393" s="168"/>
      <c r="M393" s="168"/>
      <c r="N393" s="168"/>
      <c r="O393" s="168"/>
      <c r="P393" s="168"/>
      <c r="Q393" s="169"/>
      <c r="R393" s="163"/>
      <c r="S393" s="163"/>
      <c r="T393" s="141"/>
    </row>
    <row r="394" spans="1:20">
      <c r="A394" s="163"/>
      <c r="B394" s="163"/>
      <c r="C394" s="163"/>
      <c r="D394" s="163"/>
      <c r="E394" s="163"/>
      <c r="F394" s="163"/>
      <c r="G394" s="153"/>
      <c r="H394" s="153"/>
      <c r="I394" s="170"/>
      <c r="J394" s="171"/>
      <c r="K394" s="171"/>
      <c r="L394" s="171"/>
      <c r="M394" s="171"/>
      <c r="N394" s="171"/>
      <c r="O394" s="171"/>
      <c r="P394" s="171"/>
      <c r="Q394" s="171"/>
      <c r="R394" s="163"/>
      <c r="S394" s="163"/>
      <c r="T394" s="141"/>
    </row>
    <row r="395" spans="1:20">
      <c r="A395" s="163">
        <v>38</v>
      </c>
      <c r="B395" s="163"/>
      <c r="C395" s="163"/>
      <c r="D395" s="163"/>
      <c r="E395" s="163"/>
      <c r="F395" s="164" t="s">
        <v>437</v>
      </c>
      <c r="G395" s="151" t="s">
        <v>547</v>
      </c>
      <c r="H395" s="151" t="s">
        <v>166</v>
      </c>
      <c r="I395" s="165" t="s">
        <v>543</v>
      </c>
      <c r="J395" s="166"/>
      <c r="K395" s="166"/>
      <c r="L395" s="166"/>
      <c r="M395" s="166"/>
      <c r="N395" s="166"/>
      <c r="O395" s="166"/>
      <c r="P395" s="166"/>
      <c r="Q395" s="166"/>
      <c r="R395" s="164" t="s">
        <v>125</v>
      </c>
      <c r="S395" s="163" t="s">
        <v>144</v>
      </c>
      <c r="T395" s="141"/>
    </row>
    <row r="396" spans="1:20">
      <c r="A396" s="163"/>
      <c r="B396" s="163"/>
      <c r="C396" s="163"/>
      <c r="D396" s="163"/>
      <c r="E396" s="163"/>
      <c r="F396" s="163"/>
      <c r="G396" s="152"/>
      <c r="H396" s="152"/>
      <c r="I396" s="167"/>
      <c r="J396" s="168"/>
      <c r="K396" s="168"/>
      <c r="L396" s="168"/>
      <c r="M396" s="168"/>
      <c r="N396" s="168"/>
      <c r="O396" s="168"/>
      <c r="P396" s="168"/>
      <c r="Q396" s="169"/>
      <c r="R396" s="163"/>
      <c r="S396" s="163"/>
      <c r="T396" s="141"/>
    </row>
    <row r="397" spans="1:20">
      <c r="A397" s="163"/>
      <c r="B397" s="163"/>
      <c r="C397" s="163"/>
      <c r="D397" s="163"/>
      <c r="E397" s="163"/>
      <c r="F397" s="163"/>
      <c r="G397" s="152"/>
      <c r="H397" s="152"/>
      <c r="I397" s="167"/>
      <c r="J397" s="168"/>
      <c r="K397" s="168"/>
      <c r="L397" s="168"/>
      <c r="M397" s="168"/>
      <c r="N397" s="168"/>
      <c r="O397" s="168"/>
      <c r="P397" s="168"/>
      <c r="Q397" s="169"/>
      <c r="R397" s="163"/>
      <c r="S397" s="163"/>
      <c r="T397" s="141"/>
    </row>
    <row r="398" spans="1:20">
      <c r="A398" s="163"/>
      <c r="B398" s="163"/>
      <c r="C398" s="163"/>
      <c r="D398" s="163"/>
      <c r="E398" s="163"/>
      <c r="F398" s="163"/>
      <c r="G398" s="152"/>
      <c r="H398" s="152"/>
      <c r="I398" s="167"/>
      <c r="J398" s="168"/>
      <c r="K398" s="168"/>
      <c r="L398" s="168"/>
      <c r="M398" s="168"/>
      <c r="N398" s="168"/>
      <c r="O398" s="168"/>
      <c r="P398" s="168"/>
      <c r="Q398" s="169"/>
      <c r="R398" s="163"/>
      <c r="S398" s="163"/>
      <c r="T398" s="141"/>
    </row>
    <row r="399" spans="1:20">
      <c r="A399" s="163"/>
      <c r="B399" s="163"/>
      <c r="C399" s="163"/>
      <c r="D399" s="163"/>
      <c r="E399" s="163"/>
      <c r="F399" s="163"/>
      <c r="G399" s="152"/>
      <c r="H399" s="152"/>
      <c r="I399" s="170"/>
      <c r="J399" s="171"/>
      <c r="K399" s="171"/>
      <c r="L399" s="171"/>
      <c r="M399" s="171"/>
      <c r="N399" s="171"/>
      <c r="O399" s="171"/>
      <c r="P399" s="171"/>
      <c r="Q399" s="171"/>
      <c r="R399" s="163"/>
      <c r="S399" s="163"/>
      <c r="T399" s="141"/>
    </row>
    <row r="400" spans="1:20">
      <c r="A400" s="163"/>
      <c r="B400" s="163"/>
      <c r="C400" s="163"/>
      <c r="D400" s="163"/>
      <c r="E400" s="163"/>
      <c r="F400" s="163"/>
      <c r="G400" s="152"/>
      <c r="H400" s="152"/>
      <c r="I400" s="165" t="s">
        <v>548</v>
      </c>
      <c r="J400" s="166"/>
      <c r="K400" s="166"/>
      <c r="L400" s="166"/>
      <c r="M400" s="166"/>
      <c r="N400" s="166"/>
      <c r="O400" s="166"/>
      <c r="P400" s="166"/>
      <c r="Q400" s="166"/>
      <c r="R400" s="163"/>
      <c r="S400" s="163"/>
      <c r="T400" s="141"/>
    </row>
    <row r="401" spans="1:20">
      <c r="A401" s="163"/>
      <c r="B401" s="163"/>
      <c r="C401" s="163"/>
      <c r="D401" s="163"/>
      <c r="E401" s="163"/>
      <c r="F401" s="163"/>
      <c r="G401" s="152"/>
      <c r="H401" s="152"/>
      <c r="I401" s="167"/>
      <c r="J401" s="168"/>
      <c r="K401" s="168"/>
      <c r="L401" s="168"/>
      <c r="M401" s="168"/>
      <c r="N401" s="168"/>
      <c r="O401" s="168"/>
      <c r="P401" s="168"/>
      <c r="Q401" s="169"/>
      <c r="R401" s="163"/>
      <c r="S401" s="163"/>
      <c r="T401" s="141"/>
    </row>
    <row r="402" spans="1:20">
      <c r="A402" s="163"/>
      <c r="B402" s="163"/>
      <c r="C402" s="163"/>
      <c r="D402" s="163"/>
      <c r="E402" s="163"/>
      <c r="F402" s="163"/>
      <c r="G402" s="152"/>
      <c r="H402" s="152"/>
      <c r="I402" s="167"/>
      <c r="J402" s="168"/>
      <c r="K402" s="168"/>
      <c r="L402" s="168"/>
      <c r="M402" s="168"/>
      <c r="N402" s="168"/>
      <c r="O402" s="168"/>
      <c r="P402" s="168"/>
      <c r="Q402" s="169"/>
      <c r="R402" s="163"/>
      <c r="S402" s="163"/>
      <c r="T402" s="141"/>
    </row>
    <row r="403" spans="1:20">
      <c r="A403" s="163"/>
      <c r="B403" s="163"/>
      <c r="C403" s="163"/>
      <c r="D403" s="163"/>
      <c r="E403" s="163"/>
      <c r="F403" s="163"/>
      <c r="G403" s="152"/>
      <c r="H403" s="152"/>
      <c r="I403" s="167"/>
      <c r="J403" s="168"/>
      <c r="K403" s="168"/>
      <c r="L403" s="168"/>
      <c r="M403" s="168"/>
      <c r="N403" s="168"/>
      <c r="O403" s="168"/>
      <c r="P403" s="168"/>
      <c r="Q403" s="169"/>
      <c r="R403" s="163"/>
      <c r="S403" s="163"/>
      <c r="T403" s="141"/>
    </row>
    <row r="404" spans="1:20">
      <c r="A404" s="163"/>
      <c r="B404" s="163"/>
      <c r="C404" s="163"/>
      <c r="D404" s="163"/>
      <c r="E404" s="163"/>
      <c r="F404" s="163"/>
      <c r="G404" s="153"/>
      <c r="H404" s="153"/>
      <c r="I404" s="170"/>
      <c r="J404" s="171"/>
      <c r="K404" s="171"/>
      <c r="L404" s="171"/>
      <c r="M404" s="171"/>
      <c r="N404" s="171"/>
      <c r="O404" s="171"/>
      <c r="P404" s="171"/>
      <c r="Q404" s="171"/>
      <c r="R404" s="163"/>
      <c r="S404" s="163"/>
      <c r="T404" s="141"/>
    </row>
    <row r="405" spans="1:20">
      <c r="A405" s="163">
        <v>39</v>
      </c>
      <c r="B405" s="163"/>
      <c r="C405" s="163"/>
      <c r="D405" s="163"/>
      <c r="E405" s="163"/>
      <c r="F405" s="164" t="s">
        <v>438</v>
      </c>
      <c r="G405" s="151" t="s">
        <v>549</v>
      </c>
      <c r="H405" s="151" t="s">
        <v>166</v>
      </c>
      <c r="I405" s="165" t="s">
        <v>551</v>
      </c>
      <c r="J405" s="166"/>
      <c r="K405" s="166"/>
      <c r="L405" s="166"/>
      <c r="M405" s="166"/>
      <c r="N405" s="166"/>
      <c r="O405" s="166"/>
      <c r="P405" s="166"/>
      <c r="Q405" s="166"/>
      <c r="R405" s="164" t="s">
        <v>116</v>
      </c>
      <c r="S405" s="163" t="s">
        <v>138</v>
      </c>
      <c r="T405" s="141"/>
    </row>
    <row r="406" spans="1:20">
      <c r="A406" s="163"/>
      <c r="B406" s="163"/>
      <c r="C406" s="163"/>
      <c r="D406" s="163"/>
      <c r="E406" s="163"/>
      <c r="F406" s="163"/>
      <c r="G406" s="152"/>
      <c r="H406" s="152"/>
      <c r="I406" s="167"/>
      <c r="J406" s="168"/>
      <c r="K406" s="168"/>
      <c r="L406" s="168"/>
      <c r="M406" s="168"/>
      <c r="N406" s="168"/>
      <c r="O406" s="168"/>
      <c r="P406" s="168"/>
      <c r="Q406" s="169"/>
      <c r="R406" s="163"/>
      <c r="S406" s="163"/>
      <c r="T406" s="141"/>
    </row>
    <row r="407" spans="1:20">
      <c r="A407" s="163"/>
      <c r="B407" s="163"/>
      <c r="C407" s="163"/>
      <c r="D407" s="163"/>
      <c r="E407" s="163"/>
      <c r="F407" s="163"/>
      <c r="G407" s="152"/>
      <c r="H407" s="152"/>
      <c r="I407" s="167"/>
      <c r="J407" s="168"/>
      <c r="K407" s="168"/>
      <c r="L407" s="168"/>
      <c r="M407" s="168"/>
      <c r="N407" s="168"/>
      <c r="O407" s="168"/>
      <c r="P407" s="168"/>
      <c r="Q407" s="169"/>
      <c r="R407" s="163"/>
      <c r="S407" s="163"/>
      <c r="T407" s="141"/>
    </row>
    <row r="408" spans="1:20">
      <c r="A408" s="163"/>
      <c r="B408" s="163"/>
      <c r="C408" s="163"/>
      <c r="D408" s="163"/>
      <c r="E408" s="163"/>
      <c r="F408" s="163"/>
      <c r="G408" s="152"/>
      <c r="H408" s="152"/>
      <c r="I408" s="167"/>
      <c r="J408" s="168"/>
      <c r="K408" s="168"/>
      <c r="L408" s="168"/>
      <c r="M408" s="168"/>
      <c r="N408" s="168"/>
      <c r="O408" s="168"/>
      <c r="P408" s="168"/>
      <c r="Q408" s="169"/>
      <c r="R408" s="163"/>
      <c r="S408" s="163"/>
      <c r="T408" s="141"/>
    </row>
    <row r="409" spans="1:20">
      <c r="A409" s="163"/>
      <c r="B409" s="163"/>
      <c r="C409" s="163"/>
      <c r="D409" s="163"/>
      <c r="E409" s="163"/>
      <c r="F409" s="163"/>
      <c r="G409" s="152"/>
      <c r="H409" s="152"/>
      <c r="I409" s="170"/>
      <c r="J409" s="171"/>
      <c r="K409" s="171"/>
      <c r="L409" s="171"/>
      <c r="M409" s="171"/>
      <c r="N409" s="171"/>
      <c r="O409" s="171"/>
      <c r="P409" s="171"/>
      <c r="Q409" s="171"/>
      <c r="R409" s="163"/>
      <c r="S409" s="163"/>
      <c r="T409" s="141"/>
    </row>
    <row r="410" spans="1:20">
      <c r="A410" s="163"/>
      <c r="B410" s="163"/>
      <c r="C410" s="163"/>
      <c r="D410" s="163"/>
      <c r="E410" s="163"/>
      <c r="F410" s="163"/>
      <c r="G410" s="152"/>
      <c r="H410" s="152"/>
      <c r="I410" s="165" t="s">
        <v>550</v>
      </c>
      <c r="J410" s="166"/>
      <c r="K410" s="166"/>
      <c r="L410" s="166"/>
      <c r="M410" s="166"/>
      <c r="N410" s="166"/>
      <c r="O410" s="166"/>
      <c r="P410" s="166"/>
      <c r="Q410" s="166"/>
      <c r="R410" s="163"/>
      <c r="S410" s="163"/>
      <c r="T410" s="141"/>
    </row>
    <row r="411" spans="1:20">
      <c r="A411" s="163"/>
      <c r="B411" s="163"/>
      <c r="C411" s="163"/>
      <c r="D411" s="163"/>
      <c r="E411" s="163"/>
      <c r="F411" s="163"/>
      <c r="G411" s="152"/>
      <c r="H411" s="152"/>
      <c r="I411" s="167"/>
      <c r="J411" s="168"/>
      <c r="K411" s="168"/>
      <c r="L411" s="168"/>
      <c r="M411" s="168"/>
      <c r="N411" s="168"/>
      <c r="O411" s="168"/>
      <c r="P411" s="168"/>
      <c r="Q411" s="169"/>
      <c r="R411" s="163"/>
      <c r="S411" s="163"/>
      <c r="T411" s="141"/>
    </row>
    <row r="412" spans="1:20">
      <c r="A412" s="163"/>
      <c r="B412" s="163"/>
      <c r="C412" s="163"/>
      <c r="D412" s="163"/>
      <c r="E412" s="163"/>
      <c r="F412" s="163"/>
      <c r="G412" s="152"/>
      <c r="H412" s="152"/>
      <c r="I412" s="167"/>
      <c r="J412" s="168"/>
      <c r="K412" s="168"/>
      <c r="L412" s="168"/>
      <c r="M412" s="168"/>
      <c r="N412" s="168"/>
      <c r="O412" s="168"/>
      <c r="P412" s="168"/>
      <c r="Q412" s="169"/>
      <c r="R412" s="163"/>
      <c r="S412" s="163"/>
      <c r="T412" s="141"/>
    </row>
    <row r="413" spans="1:20">
      <c r="A413" s="163"/>
      <c r="B413" s="163"/>
      <c r="C413" s="163"/>
      <c r="D413" s="163"/>
      <c r="E413" s="163"/>
      <c r="F413" s="163"/>
      <c r="G413" s="152"/>
      <c r="H413" s="152"/>
      <c r="I413" s="167"/>
      <c r="J413" s="168"/>
      <c r="K413" s="168"/>
      <c r="L413" s="168"/>
      <c r="M413" s="168"/>
      <c r="N413" s="168"/>
      <c r="O413" s="168"/>
      <c r="P413" s="168"/>
      <c r="Q413" s="169"/>
      <c r="R413" s="163"/>
      <c r="S413" s="163"/>
      <c r="T413" s="141"/>
    </row>
    <row r="414" spans="1:20">
      <c r="A414" s="163"/>
      <c r="B414" s="163"/>
      <c r="C414" s="163"/>
      <c r="D414" s="163"/>
      <c r="E414" s="163"/>
      <c r="F414" s="163"/>
      <c r="G414" s="153"/>
      <c r="H414" s="153"/>
      <c r="I414" s="170"/>
      <c r="J414" s="171"/>
      <c r="K414" s="171"/>
      <c r="L414" s="171"/>
      <c r="M414" s="171"/>
      <c r="N414" s="171"/>
      <c r="O414" s="171"/>
      <c r="P414" s="171"/>
      <c r="Q414" s="171"/>
      <c r="R414" s="163"/>
      <c r="S414" s="163"/>
      <c r="T414" s="141"/>
    </row>
    <row r="415" spans="1:20">
      <c r="A415" s="163">
        <v>40</v>
      </c>
      <c r="B415" s="163"/>
      <c r="C415" s="163"/>
      <c r="D415" s="163"/>
      <c r="E415" s="163"/>
      <c r="F415" s="164" t="s">
        <v>439</v>
      </c>
      <c r="G415" s="151" t="s">
        <v>552</v>
      </c>
      <c r="H415" s="151" t="s">
        <v>166</v>
      </c>
      <c r="I415" s="165" t="s">
        <v>554</v>
      </c>
      <c r="J415" s="166"/>
      <c r="K415" s="166"/>
      <c r="L415" s="166"/>
      <c r="M415" s="166"/>
      <c r="N415" s="166"/>
      <c r="O415" s="166"/>
      <c r="P415" s="166"/>
      <c r="Q415" s="166"/>
      <c r="R415" s="164" t="s">
        <v>125</v>
      </c>
      <c r="S415" s="164" t="s">
        <v>65</v>
      </c>
      <c r="T415" s="141"/>
    </row>
    <row r="416" spans="1:20">
      <c r="A416" s="163"/>
      <c r="B416" s="163"/>
      <c r="C416" s="163"/>
      <c r="D416" s="163"/>
      <c r="E416" s="163"/>
      <c r="F416" s="163"/>
      <c r="G416" s="152"/>
      <c r="H416" s="152"/>
      <c r="I416" s="167"/>
      <c r="J416" s="168"/>
      <c r="K416" s="168"/>
      <c r="L416" s="168"/>
      <c r="M416" s="168"/>
      <c r="N416" s="168"/>
      <c r="O416" s="168"/>
      <c r="P416" s="168"/>
      <c r="Q416" s="169"/>
      <c r="R416" s="163"/>
      <c r="S416" s="163"/>
      <c r="T416" s="141"/>
    </row>
    <row r="417" spans="1:20">
      <c r="A417" s="163"/>
      <c r="B417" s="163"/>
      <c r="C417" s="163"/>
      <c r="D417" s="163"/>
      <c r="E417" s="163"/>
      <c r="F417" s="163"/>
      <c r="G417" s="152"/>
      <c r="H417" s="152"/>
      <c r="I417" s="167"/>
      <c r="J417" s="168"/>
      <c r="K417" s="168"/>
      <c r="L417" s="168"/>
      <c r="M417" s="168"/>
      <c r="N417" s="168"/>
      <c r="O417" s="168"/>
      <c r="P417" s="168"/>
      <c r="Q417" s="169"/>
      <c r="R417" s="163"/>
      <c r="S417" s="163"/>
      <c r="T417" s="141"/>
    </row>
    <row r="418" spans="1:20">
      <c r="A418" s="163"/>
      <c r="B418" s="163"/>
      <c r="C418" s="163"/>
      <c r="D418" s="163"/>
      <c r="E418" s="163"/>
      <c r="F418" s="163"/>
      <c r="G418" s="152"/>
      <c r="H418" s="152"/>
      <c r="I418" s="167"/>
      <c r="J418" s="168"/>
      <c r="K418" s="168"/>
      <c r="L418" s="168"/>
      <c r="M418" s="168"/>
      <c r="N418" s="168"/>
      <c r="O418" s="168"/>
      <c r="P418" s="168"/>
      <c r="Q418" s="169"/>
      <c r="R418" s="163"/>
      <c r="S418" s="163"/>
      <c r="T418" s="141"/>
    </row>
    <row r="419" spans="1:20">
      <c r="A419" s="163"/>
      <c r="B419" s="163"/>
      <c r="C419" s="163"/>
      <c r="D419" s="163"/>
      <c r="E419" s="163"/>
      <c r="F419" s="163"/>
      <c r="G419" s="152"/>
      <c r="H419" s="152"/>
      <c r="I419" s="170"/>
      <c r="J419" s="171"/>
      <c r="K419" s="171"/>
      <c r="L419" s="171"/>
      <c r="M419" s="171"/>
      <c r="N419" s="171"/>
      <c r="O419" s="171"/>
      <c r="P419" s="171"/>
      <c r="Q419" s="171"/>
      <c r="R419" s="163"/>
      <c r="S419" s="163"/>
      <c r="T419" s="141"/>
    </row>
    <row r="420" spans="1:20">
      <c r="A420" s="163"/>
      <c r="B420" s="163"/>
      <c r="C420" s="163"/>
      <c r="D420" s="163"/>
      <c r="E420" s="163"/>
      <c r="F420" s="163"/>
      <c r="G420" s="152"/>
      <c r="H420" s="152"/>
      <c r="I420" s="165" t="s">
        <v>553</v>
      </c>
      <c r="J420" s="166"/>
      <c r="K420" s="166"/>
      <c r="L420" s="166"/>
      <c r="M420" s="166"/>
      <c r="N420" s="166"/>
      <c r="O420" s="166"/>
      <c r="P420" s="166"/>
      <c r="Q420" s="166"/>
      <c r="R420" s="163"/>
      <c r="S420" s="163"/>
      <c r="T420" s="141"/>
    </row>
    <row r="421" spans="1:20">
      <c r="A421" s="163"/>
      <c r="B421" s="163"/>
      <c r="C421" s="163"/>
      <c r="D421" s="163"/>
      <c r="E421" s="163"/>
      <c r="F421" s="163"/>
      <c r="G421" s="152"/>
      <c r="H421" s="152"/>
      <c r="I421" s="167"/>
      <c r="J421" s="168"/>
      <c r="K421" s="168"/>
      <c r="L421" s="168"/>
      <c r="M421" s="168"/>
      <c r="N421" s="168"/>
      <c r="O421" s="168"/>
      <c r="P421" s="168"/>
      <c r="Q421" s="169"/>
      <c r="R421" s="163"/>
      <c r="S421" s="163"/>
      <c r="T421" s="141"/>
    </row>
    <row r="422" spans="1:20">
      <c r="A422" s="163"/>
      <c r="B422" s="163"/>
      <c r="C422" s="163"/>
      <c r="D422" s="163"/>
      <c r="E422" s="163"/>
      <c r="F422" s="163"/>
      <c r="G422" s="152"/>
      <c r="H422" s="152"/>
      <c r="I422" s="167"/>
      <c r="J422" s="168"/>
      <c r="K422" s="168"/>
      <c r="L422" s="168"/>
      <c r="M422" s="168"/>
      <c r="N422" s="168"/>
      <c r="O422" s="168"/>
      <c r="P422" s="168"/>
      <c r="Q422" s="169"/>
      <c r="R422" s="163"/>
      <c r="S422" s="163"/>
      <c r="T422" s="141"/>
    </row>
    <row r="423" spans="1:20">
      <c r="A423" s="163"/>
      <c r="B423" s="163"/>
      <c r="C423" s="163"/>
      <c r="D423" s="163"/>
      <c r="E423" s="163"/>
      <c r="F423" s="163"/>
      <c r="G423" s="152"/>
      <c r="H423" s="152"/>
      <c r="I423" s="167"/>
      <c r="J423" s="168"/>
      <c r="K423" s="168"/>
      <c r="L423" s="168"/>
      <c r="M423" s="168"/>
      <c r="N423" s="168"/>
      <c r="O423" s="168"/>
      <c r="P423" s="168"/>
      <c r="Q423" s="169"/>
      <c r="R423" s="163"/>
      <c r="S423" s="163"/>
      <c r="T423" s="141"/>
    </row>
    <row r="424" spans="1:20">
      <c r="A424" s="163"/>
      <c r="B424" s="163"/>
      <c r="C424" s="163"/>
      <c r="D424" s="163"/>
      <c r="E424" s="163"/>
      <c r="F424" s="163"/>
      <c r="G424" s="153"/>
      <c r="H424" s="153"/>
      <c r="I424" s="170"/>
      <c r="J424" s="171"/>
      <c r="K424" s="171"/>
      <c r="L424" s="171"/>
      <c r="M424" s="171"/>
      <c r="N424" s="171"/>
      <c r="O424" s="171"/>
      <c r="P424" s="171"/>
      <c r="Q424" s="171"/>
      <c r="R424" s="163"/>
      <c r="S424" s="163"/>
      <c r="T424" s="141"/>
    </row>
    <row r="425" spans="1:20">
      <c r="A425" s="163">
        <v>41</v>
      </c>
      <c r="B425" s="163"/>
      <c r="C425" s="163"/>
      <c r="D425" s="163"/>
      <c r="E425" s="163"/>
      <c r="F425" s="164" t="s">
        <v>440</v>
      </c>
      <c r="G425" s="151" t="s">
        <v>555</v>
      </c>
      <c r="H425" s="151" t="s">
        <v>165</v>
      </c>
      <c r="I425" s="165" t="s">
        <v>556</v>
      </c>
      <c r="J425" s="166"/>
      <c r="K425" s="166"/>
      <c r="L425" s="166"/>
      <c r="M425" s="166"/>
      <c r="N425" s="166"/>
      <c r="O425" s="166"/>
      <c r="P425" s="166"/>
      <c r="Q425" s="166"/>
      <c r="R425" s="164" t="s">
        <v>124</v>
      </c>
      <c r="S425" s="163" t="s">
        <v>52</v>
      </c>
      <c r="T425" s="141"/>
    </row>
    <row r="426" spans="1:20">
      <c r="A426" s="163"/>
      <c r="B426" s="163"/>
      <c r="C426" s="163"/>
      <c r="D426" s="163"/>
      <c r="E426" s="163"/>
      <c r="F426" s="163"/>
      <c r="G426" s="152"/>
      <c r="H426" s="152"/>
      <c r="I426" s="167"/>
      <c r="J426" s="168"/>
      <c r="K426" s="168"/>
      <c r="L426" s="168"/>
      <c r="M426" s="168"/>
      <c r="N426" s="168"/>
      <c r="O426" s="168"/>
      <c r="P426" s="168"/>
      <c r="Q426" s="169"/>
      <c r="R426" s="163"/>
      <c r="S426" s="163"/>
      <c r="T426" s="141"/>
    </row>
    <row r="427" spans="1:20">
      <c r="A427" s="163"/>
      <c r="B427" s="163"/>
      <c r="C427" s="163"/>
      <c r="D427" s="163"/>
      <c r="E427" s="163"/>
      <c r="F427" s="163"/>
      <c r="G427" s="152"/>
      <c r="H427" s="152"/>
      <c r="I427" s="167"/>
      <c r="J427" s="168"/>
      <c r="K427" s="168"/>
      <c r="L427" s="168"/>
      <c r="M427" s="168"/>
      <c r="N427" s="168"/>
      <c r="O427" s="168"/>
      <c r="P427" s="168"/>
      <c r="Q427" s="169"/>
      <c r="R427" s="163"/>
      <c r="S427" s="163"/>
      <c r="T427" s="141"/>
    </row>
    <row r="428" spans="1:20">
      <c r="A428" s="163"/>
      <c r="B428" s="163"/>
      <c r="C428" s="163"/>
      <c r="D428" s="163"/>
      <c r="E428" s="163"/>
      <c r="F428" s="163"/>
      <c r="G428" s="152"/>
      <c r="H428" s="152"/>
      <c r="I428" s="167"/>
      <c r="J428" s="168"/>
      <c r="K428" s="168"/>
      <c r="L428" s="168"/>
      <c r="M428" s="168"/>
      <c r="N428" s="168"/>
      <c r="O428" s="168"/>
      <c r="P428" s="168"/>
      <c r="Q428" s="169"/>
      <c r="R428" s="163"/>
      <c r="S428" s="163"/>
      <c r="T428" s="141"/>
    </row>
    <row r="429" spans="1:20">
      <c r="A429" s="163"/>
      <c r="B429" s="163"/>
      <c r="C429" s="163"/>
      <c r="D429" s="163"/>
      <c r="E429" s="163"/>
      <c r="F429" s="163"/>
      <c r="G429" s="152"/>
      <c r="H429" s="152"/>
      <c r="I429" s="170"/>
      <c r="J429" s="171"/>
      <c r="K429" s="171"/>
      <c r="L429" s="171"/>
      <c r="M429" s="171"/>
      <c r="N429" s="171"/>
      <c r="O429" s="171"/>
      <c r="P429" s="171"/>
      <c r="Q429" s="171"/>
      <c r="R429" s="163"/>
      <c r="S429" s="163"/>
      <c r="T429" s="141"/>
    </row>
    <row r="430" spans="1:20">
      <c r="A430" s="163"/>
      <c r="B430" s="163"/>
      <c r="C430" s="163"/>
      <c r="D430" s="163"/>
      <c r="E430" s="163"/>
      <c r="F430" s="163"/>
      <c r="G430" s="152"/>
      <c r="H430" s="152"/>
      <c r="I430" s="165" t="s">
        <v>557</v>
      </c>
      <c r="J430" s="166"/>
      <c r="K430" s="166"/>
      <c r="L430" s="166"/>
      <c r="M430" s="166"/>
      <c r="N430" s="166"/>
      <c r="O430" s="166"/>
      <c r="P430" s="166"/>
      <c r="Q430" s="166"/>
      <c r="R430" s="163"/>
      <c r="S430" s="163"/>
      <c r="T430" s="141"/>
    </row>
    <row r="431" spans="1:20">
      <c r="A431" s="163"/>
      <c r="B431" s="163"/>
      <c r="C431" s="163"/>
      <c r="D431" s="163"/>
      <c r="E431" s="163"/>
      <c r="F431" s="163"/>
      <c r="G431" s="152"/>
      <c r="H431" s="152"/>
      <c r="I431" s="167"/>
      <c r="J431" s="168"/>
      <c r="K431" s="168"/>
      <c r="L431" s="168"/>
      <c r="M431" s="168"/>
      <c r="N431" s="168"/>
      <c r="O431" s="168"/>
      <c r="P431" s="168"/>
      <c r="Q431" s="169"/>
      <c r="R431" s="163"/>
      <c r="S431" s="163"/>
      <c r="T431" s="141"/>
    </row>
    <row r="432" spans="1:20">
      <c r="A432" s="163"/>
      <c r="B432" s="163"/>
      <c r="C432" s="163"/>
      <c r="D432" s="163"/>
      <c r="E432" s="163"/>
      <c r="F432" s="163"/>
      <c r="G432" s="152"/>
      <c r="H432" s="152"/>
      <c r="I432" s="167"/>
      <c r="J432" s="168"/>
      <c r="K432" s="168"/>
      <c r="L432" s="168"/>
      <c r="M432" s="168"/>
      <c r="N432" s="168"/>
      <c r="O432" s="168"/>
      <c r="P432" s="168"/>
      <c r="Q432" s="169"/>
      <c r="R432" s="163"/>
      <c r="S432" s="163"/>
      <c r="T432" s="141"/>
    </row>
    <row r="433" spans="1:20">
      <c r="A433" s="163"/>
      <c r="B433" s="163"/>
      <c r="C433" s="163"/>
      <c r="D433" s="163"/>
      <c r="E433" s="163"/>
      <c r="F433" s="163"/>
      <c r="G433" s="152"/>
      <c r="H433" s="152"/>
      <c r="I433" s="167"/>
      <c r="J433" s="168"/>
      <c r="K433" s="168"/>
      <c r="L433" s="168"/>
      <c r="M433" s="168"/>
      <c r="N433" s="168"/>
      <c r="O433" s="168"/>
      <c r="P433" s="168"/>
      <c r="Q433" s="169"/>
      <c r="R433" s="163"/>
      <c r="S433" s="163"/>
      <c r="T433" s="141"/>
    </row>
    <row r="434" spans="1:20">
      <c r="A434" s="163"/>
      <c r="B434" s="163"/>
      <c r="C434" s="163"/>
      <c r="D434" s="163"/>
      <c r="E434" s="163"/>
      <c r="F434" s="163"/>
      <c r="G434" s="153"/>
      <c r="H434" s="153"/>
      <c r="I434" s="170"/>
      <c r="J434" s="171"/>
      <c r="K434" s="171"/>
      <c r="L434" s="171"/>
      <c r="M434" s="171"/>
      <c r="N434" s="171"/>
      <c r="O434" s="171"/>
      <c r="P434" s="171"/>
      <c r="Q434" s="171"/>
      <c r="R434" s="163"/>
      <c r="S434" s="163"/>
      <c r="T434" s="141"/>
    </row>
    <row r="435" spans="1:20">
      <c r="A435" s="163">
        <v>42</v>
      </c>
      <c r="B435" s="163"/>
      <c r="C435" s="163"/>
      <c r="D435" s="163"/>
      <c r="E435" s="163"/>
      <c r="F435" s="164" t="s">
        <v>441</v>
      </c>
      <c r="G435" s="151" t="s">
        <v>559</v>
      </c>
      <c r="H435" s="151" t="s">
        <v>558</v>
      </c>
      <c r="I435" s="165" t="s">
        <v>465</v>
      </c>
      <c r="J435" s="166"/>
      <c r="K435" s="166"/>
      <c r="L435" s="166"/>
      <c r="M435" s="166"/>
      <c r="N435" s="166"/>
      <c r="O435" s="166"/>
      <c r="P435" s="166"/>
      <c r="Q435" s="166"/>
      <c r="R435" s="164" t="s">
        <v>122</v>
      </c>
      <c r="S435" s="163" t="s">
        <v>142</v>
      </c>
      <c r="T435" s="141"/>
    </row>
    <row r="436" spans="1:20">
      <c r="A436" s="163"/>
      <c r="B436" s="163"/>
      <c r="C436" s="163"/>
      <c r="D436" s="163"/>
      <c r="E436" s="163"/>
      <c r="F436" s="163"/>
      <c r="G436" s="152"/>
      <c r="H436" s="152"/>
      <c r="I436" s="167"/>
      <c r="J436" s="168"/>
      <c r="K436" s="168"/>
      <c r="L436" s="168"/>
      <c r="M436" s="168"/>
      <c r="N436" s="168"/>
      <c r="O436" s="168"/>
      <c r="P436" s="168"/>
      <c r="Q436" s="169"/>
      <c r="R436" s="163"/>
      <c r="S436" s="163"/>
      <c r="T436" s="141"/>
    </row>
    <row r="437" spans="1:20">
      <c r="A437" s="163"/>
      <c r="B437" s="163"/>
      <c r="C437" s="163"/>
      <c r="D437" s="163"/>
      <c r="E437" s="163"/>
      <c r="F437" s="163"/>
      <c r="G437" s="152"/>
      <c r="H437" s="152"/>
      <c r="I437" s="167"/>
      <c r="J437" s="168"/>
      <c r="K437" s="168"/>
      <c r="L437" s="168"/>
      <c r="M437" s="168"/>
      <c r="N437" s="168"/>
      <c r="O437" s="168"/>
      <c r="P437" s="168"/>
      <c r="Q437" s="169"/>
      <c r="R437" s="163"/>
      <c r="S437" s="163"/>
      <c r="T437" s="141"/>
    </row>
    <row r="438" spans="1:20">
      <c r="A438" s="163"/>
      <c r="B438" s="163"/>
      <c r="C438" s="163"/>
      <c r="D438" s="163"/>
      <c r="E438" s="163"/>
      <c r="F438" s="163"/>
      <c r="G438" s="152"/>
      <c r="H438" s="152"/>
      <c r="I438" s="167"/>
      <c r="J438" s="168"/>
      <c r="K438" s="168"/>
      <c r="L438" s="168"/>
      <c r="M438" s="168"/>
      <c r="N438" s="168"/>
      <c r="O438" s="168"/>
      <c r="P438" s="168"/>
      <c r="Q438" s="169"/>
      <c r="R438" s="163"/>
      <c r="S438" s="163"/>
      <c r="T438" s="141"/>
    </row>
    <row r="439" spans="1:20">
      <c r="A439" s="163"/>
      <c r="B439" s="163"/>
      <c r="C439" s="163"/>
      <c r="D439" s="163"/>
      <c r="E439" s="163"/>
      <c r="F439" s="163"/>
      <c r="G439" s="152"/>
      <c r="H439" s="152"/>
      <c r="I439" s="170"/>
      <c r="J439" s="171"/>
      <c r="K439" s="171"/>
      <c r="L439" s="171"/>
      <c r="M439" s="171"/>
      <c r="N439" s="171"/>
      <c r="O439" s="171"/>
      <c r="P439" s="171"/>
      <c r="Q439" s="171"/>
      <c r="R439" s="163"/>
      <c r="S439" s="163"/>
      <c r="T439" s="141"/>
    </row>
    <row r="440" spans="1:20">
      <c r="A440" s="163"/>
      <c r="B440" s="163"/>
      <c r="C440" s="163"/>
      <c r="D440" s="163"/>
      <c r="E440" s="163"/>
      <c r="F440" s="163"/>
      <c r="G440" s="152"/>
      <c r="H440" s="152"/>
      <c r="I440" s="165" t="s">
        <v>560</v>
      </c>
      <c r="J440" s="166"/>
      <c r="K440" s="166"/>
      <c r="L440" s="166"/>
      <c r="M440" s="166"/>
      <c r="N440" s="166"/>
      <c r="O440" s="166"/>
      <c r="P440" s="166"/>
      <c r="Q440" s="166"/>
      <c r="R440" s="163"/>
      <c r="S440" s="163"/>
      <c r="T440" s="141"/>
    </row>
    <row r="441" spans="1:20">
      <c r="A441" s="163"/>
      <c r="B441" s="163"/>
      <c r="C441" s="163"/>
      <c r="D441" s="163"/>
      <c r="E441" s="163"/>
      <c r="F441" s="163"/>
      <c r="G441" s="152"/>
      <c r="H441" s="152"/>
      <c r="I441" s="167"/>
      <c r="J441" s="168"/>
      <c r="K441" s="168"/>
      <c r="L441" s="168"/>
      <c r="M441" s="168"/>
      <c r="N441" s="168"/>
      <c r="O441" s="168"/>
      <c r="P441" s="168"/>
      <c r="Q441" s="169"/>
      <c r="R441" s="163"/>
      <c r="S441" s="163"/>
      <c r="T441" s="141"/>
    </row>
    <row r="442" spans="1:20">
      <c r="A442" s="163"/>
      <c r="B442" s="163"/>
      <c r="C442" s="163"/>
      <c r="D442" s="163"/>
      <c r="E442" s="163"/>
      <c r="F442" s="163"/>
      <c r="G442" s="152"/>
      <c r="H442" s="152"/>
      <c r="I442" s="167"/>
      <c r="J442" s="168"/>
      <c r="K442" s="168"/>
      <c r="L442" s="168"/>
      <c r="M442" s="168"/>
      <c r="N442" s="168"/>
      <c r="O442" s="168"/>
      <c r="P442" s="168"/>
      <c r="Q442" s="169"/>
      <c r="R442" s="163"/>
      <c r="S442" s="163"/>
      <c r="T442" s="141"/>
    </row>
    <row r="443" spans="1:20">
      <c r="A443" s="163"/>
      <c r="B443" s="163"/>
      <c r="C443" s="163"/>
      <c r="D443" s="163"/>
      <c r="E443" s="163"/>
      <c r="F443" s="163"/>
      <c r="G443" s="152"/>
      <c r="H443" s="152"/>
      <c r="I443" s="167"/>
      <c r="J443" s="168"/>
      <c r="K443" s="168"/>
      <c r="L443" s="168"/>
      <c r="M443" s="168"/>
      <c r="N443" s="168"/>
      <c r="O443" s="168"/>
      <c r="P443" s="168"/>
      <c r="Q443" s="169"/>
      <c r="R443" s="163"/>
      <c r="S443" s="163"/>
      <c r="T443" s="141"/>
    </row>
    <row r="444" spans="1:20">
      <c r="A444" s="163"/>
      <c r="B444" s="163"/>
      <c r="C444" s="163"/>
      <c r="D444" s="163"/>
      <c r="E444" s="163"/>
      <c r="F444" s="163"/>
      <c r="G444" s="153"/>
      <c r="H444" s="153"/>
      <c r="I444" s="170"/>
      <c r="J444" s="171"/>
      <c r="K444" s="171"/>
      <c r="L444" s="171"/>
      <c r="M444" s="171"/>
      <c r="N444" s="171"/>
      <c r="O444" s="171"/>
      <c r="P444" s="171"/>
      <c r="Q444" s="171"/>
      <c r="R444" s="163"/>
      <c r="S444" s="163"/>
      <c r="T444" s="141"/>
    </row>
    <row r="445" spans="1:20">
      <c r="A445" s="147"/>
      <c r="R445" s="147"/>
      <c r="S445" s="147"/>
    </row>
  </sheetData>
  <mergeCells count="385">
    <mergeCell ref="A385:A394"/>
    <mergeCell ref="A395:A404"/>
    <mergeCell ref="A405:A414"/>
    <mergeCell ref="A415:A424"/>
    <mergeCell ref="A425:A434"/>
    <mergeCell ref="A435:A444"/>
    <mergeCell ref="A325:A334"/>
    <mergeCell ref="A335:A344"/>
    <mergeCell ref="A345:A354"/>
    <mergeCell ref="A355:A364"/>
    <mergeCell ref="A365:A374"/>
    <mergeCell ref="A375:A384"/>
    <mergeCell ref="A265:A274"/>
    <mergeCell ref="A275:A284"/>
    <mergeCell ref="A285:A294"/>
    <mergeCell ref="A295:A304"/>
    <mergeCell ref="A305:A314"/>
    <mergeCell ref="A315:A324"/>
    <mergeCell ref="A205:A214"/>
    <mergeCell ref="A215:A224"/>
    <mergeCell ref="A225:A234"/>
    <mergeCell ref="A235:A244"/>
    <mergeCell ref="A245:A254"/>
    <mergeCell ref="A255:A264"/>
    <mergeCell ref="A145:A154"/>
    <mergeCell ref="A155:A164"/>
    <mergeCell ref="A165:A174"/>
    <mergeCell ref="A175:A184"/>
    <mergeCell ref="A185:A194"/>
    <mergeCell ref="A195:A204"/>
    <mergeCell ref="A85:A94"/>
    <mergeCell ref="A95:A104"/>
    <mergeCell ref="A105:A114"/>
    <mergeCell ref="A115:A124"/>
    <mergeCell ref="A125:A134"/>
    <mergeCell ref="A135:A144"/>
    <mergeCell ref="S405:S414"/>
    <mergeCell ref="S415:S424"/>
    <mergeCell ref="S425:S434"/>
    <mergeCell ref="S435:S444"/>
    <mergeCell ref="A25:A34"/>
    <mergeCell ref="A35:A44"/>
    <mergeCell ref="A45:A54"/>
    <mergeCell ref="A55:A64"/>
    <mergeCell ref="A65:A74"/>
    <mergeCell ref="A75:A84"/>
    <mergeCell ref="S345:S354"/>
    <mergeCell ref="S355:S364"/>
    <mergeCell ref="S365:S374"/>
    <mergeCell ref="S375:S384"/>
    <mergeCell ref="S385:S394"/>
    <mergeCell ref="S395:S404"/>
    <mergeCell ref="S285:S294"/>
    <mergeCell ref="S295:S304"/>
    <mergeCell ref="S305:S314"/>
    <mergeCell ref="S315:S324"/>
    <mergeCell ref="S325:S334"/>
    <mergeCell ref="S335:S344"/>
    <mergeCell ref="S225:S234"/>
    <mergeCell ref="S235:S244"/>
    <mergeCell ref="S245:S254"/>
    <mergeCell ref="S255:S264"/>
    <mergeCell ref="S265:S274"/>
    <mergeCell ref="S275:S284"/>
    <mergeCell ref="S165:S174"/>
    <mergeCell ref="S175:S184"/>
    <mergeCell ref="S185:S194"/>
    <mergeCell ref="S195:S204"/>
    <mergeCell ref="S205:S214"/>
    <mergeCell ref="S215:S224"/>
    <mergeCell ref="S105:S114"/>
    <mergeCell ref="S115:S124"/>
    <mergeCell ref="S125:S134"/>
    <mergeCell ref="S135:S144"/>
    <mergeCell ref="S145:S154"/>
    <mergeCell ref="S155:S164"/>
    <mergeCell ref="R435:R444"/>
    <mergeCell ref="S25:S34"/>
    <mergeCell ref="S35:S44"/>
    <mergeCell ref="S45:S54"/>
    <mergeCell ref="S55:S64"/>
    <mergeCell ref="S65:S74"/>
    <mergeCell ref="S75:S84"/>
    <mergeCell ref="S85:S94"/>
    <mergeCell ref="S95:S104"/>
    <mergeCell ref="R375:R384"/>
    <mergeCell ref="R385:R394"/>
    <mergeCell ref="R395:R404"/>
    <mergeCell ref="R405:R414"/>
    <mergeCell ref="R415:R424"/>
    <mergeCell ref="R425:R434"/>
    <mergeCell ref="R315:R324"/>
    <mergeCell ref="R325:R334"/>
    <mergeCell ref="R335:R344"/>
    <mergeCell ref="R345:R354"/>
    <mergeCell ref="R355:R364"/>
    <mergeCell ref="R365:R374"/>
    <mergeCell ref="R255:R264"/>
    <mergeCell ref="R265:R274"/>
    <mergeCell ref="R275:R284"/>
    <mergeCell ref="R285:R294"/>
    <mergeCell ref="R295:R304"/>
    <mergeCell ref="R305:R314"/>
    <mergeCell ref="R195:R204"/>
    <mergeCell ref="R205:R214"/>
    <mergeCell ref="R215:R224"/>
    <mergeCell ref="R225:R234"/>
    <mergeCell ref="R235:R244"/>
    <mergeCell ref="R245:R254"/>
    <mergeCell ref="R135:R144"/>
    <mergeCell ref="R145:R154"/>
    <mergeCell ref="R155:R164"/>
    <mergeCell ref="R165:R174"/>
    <mergeCell ref="R175:R184"/>
    <mergeCell ref="R185:R194"/>
    <mergeCell ref="R75:R84"/>
    <mergeCell ref="R85:R94"/>
    <mergeCell ref="R95:R104"/>
    <mergeCell ref="R105:R114"/>
    <mergeCell ref="R115:R124"/>
    <mergeCell ref="R125:R134"/>
    <mergeCell ref="B435:E444"/>
    <mergeCell ref="F435:F444"/>
    <mergeCell ref="G435:G444"/>
    <mergeCell ref="I435:Q439"/>
    <mergeCell ref="I440:Q444"/>
    <mergeCell ref="B425:E434"/>
    <mergeCell ref="F425:F434"/>
    <mergeCell ref="G425:G434"/>
    <mergeCell ref="I425:Q429"/>
    <mergeCell ref="I430:Q434"/>
    <mergeCell ref="I380:Q384"/>
    <mergeCell ref="B385:E394"/>
    <mergeCell ref="F385:F394"/>
    <mergeCell ref="G385:G394"/>
    <mergeCell ref="I385:Q389"/>
    <mergeCell ref="I390:Q394"/>
    <mergeCell ref="B355:E364"/>
    <mergeCell ref="F355:F364"/>
    <mergeCell ref="R25:R34"/>
    <mergeCell ref="R35:R44"/>
    <mergeCell ref="R45:R54"/>
    <mergeCell ref="R55:R64"/>
    <mergeCell ref="R65:R74"/>
    <mergeCell ref="B415:E424"/>
    <mergeCell ref="F415:F424"/>
    <mergeCell ref="G415:G424"/>
    <mergeCell ref="I415:Q419"/>
    <mergeCell ref="I420:Q424"/>
    <mergeCell ref="B395:E404"/>
    <mergeCell ref="F395:F404"/>
    <mergeCell ref="G395:G404"/>
    <mergeCell ref="I395:Q399"/>
    <mergeCell ref="I400:Q404"/>
    <mergeCell ref="B405:E414"/>
    <mergeCell ref="F405:F414"/>
    <mergeCell ref="G405:G414"/>
    <mergeCell ref="I405:Q409"/>
    <mergeCell ref="I410:Q414"/>
    <mergeCell ref="B375:E384"/>
    <mergeCell ref="F375:F384"/>
    <mergeCell ref="G375:G384"/>
    <mergeCell ref="I375:Q379"/>
    <mergeCell ref="B365:E374"/>
    <mergeCell ref="F365:F374"/>
    <mergeCell ref="G365:G374"/>
    <mergeCell ref="I365:Q369"/>
    <mergeCell ref="I370:Q374"/>
    <mergeCell ref="B335:E344"/>
    <mergeCell ref="F335:F344"/>
    <mergeCell ref="G335:G344"/>
    <mergeCell ref="I335:Q339"/>
    <mergeCell ref="I340:Q344"/>
    <mergeCell ref="B345:E354"/>
    <mergeCell ref="F345:F354"/>
    <mergeCell ref="G345:G354"/>
    <mergeCell ref="I345:Q349"/>
    <mergeCell ref="I350:Q354"/>
    <mergeCell ref="H335:H344"/>
    <mergeCell ref="H345:H354"/>
    <mergeCell ref="H355:H364"/>
    <mergeCell ref="H365:H374"/>
    <mergeCell ref="B325:E334"/>
    <mergeCell ref="F325:F334"/>
    <mergeCell ref="G325:G334"/>
    <mergeCell ref="I325:Q329"/>
    <mergeCell ref="I330:Q334"/>
    <mergeCell ref="H315:H324"/>
    <mergeCell ref="H325:H334"/>
    <mergeCell ref="G355:G364"/>
    <mergeCell ref="I355:Q359"/>
    <mergeCell ref="I360:Q364"/>
    <mergeCell ref="B305:E314"/>
    <mergeCell ref="F305:F314"/>
    <mergeCell ref="G305:G314"/>
    <mergeCell ref="I305:Q309"/>
    <mergeCell ref="I310:Q314"/>
    <mergeCell ref="H295:H304"/>
    <mergeCell ref="H305:H314"/>
    <mergeCell ref="B315:E324"/>
    <mergeCell ref="F315:F324"/>
    <mergeCell ref="G315:G324"/>
    <mergeCell ref="I315:Q319"/>
    <mergeCell ref="I320:Q324"/>
    <mergeCell ref="B285:E294"/>
    <mergeCell ref="F285:F294"/>
    <mergeCell ref="G285:G294"/>
    <mergeCell ref="I285:Q289"/>
    <mergeCell ref="I290:Q294"/>
    <mergeCell ref="H275:H284"/>
    <mergeCell ref="H285:H294"/>
    <mergeCell ref="B295:E304"/>
    <mergeCell ref="F295:F304"/>
    <mergeCell ref="G295:G304"/>
    <mergeCell ref="I295:Q299"/>
    <mergeCell ref="I300:Q304"/>
    <mergeCell ref="B265:E274"/>
    <mergeCell ref="F265:F274"/>
    <mergeCell ref="G265:G274"/>
    <mergeCell ref="I265:Q269"/>
    <mergeCell ref="I270:Q274"/>
    <mergeCell ref="H255:H264"/>
    <mergeCell ref="H265:H274"/>
    <mergeCell ref="B275:E284"/>
    <mergeCell ref="F275:F284"/>
    <mergeCell ref="G275:G284"/>
    <mergeCell ref="I275:Q279"/>
    <mergeCell ref="I280:Q284"/>
    <mergeCell ref="B245:E254"/>
    <mergeCell ref="F245:F254"/>
    <mergeCell ref="G245:G254"/>
    <mergeCell ref="I245:Q249"/>
    <mergeCell ref="I250:Q254"/>
    <mergeCell ref="H235:H244"/>
    <mergeCell ref="H245:H254"/>
    <mergeCell ref="B255:E264"/>
    <mergeCell ref="F255:F264"/>
    <mergeCell ref="G255:G264"/>
    <mergeCell ref="I255:Q259"/>
    <mergeCell ref="I260:Q264"/>
    <mergeCell ref="B225:E234"/>
    <mergeCell ref="F225:F234"/>
    <mergeCell ref="G225:G234"/>
    <mergeCell ref="I225:Q229"/>
    <mergeCell ref="I230:Q234"/>
    <mergeCell ref="H215:H224"/>
    <mergeCell ref="H225:H234"/>
    <mergeCell ref="B235:E244"/>
    <mergeCell ref="F235:F244"/>
    <mergeCell ref="G235:G244"/>
    <mergeCell ref="I235:Q239"/>
    <mergeCell ref="I240:Q244"/>
    <mergeCell ref="B205:E214"/>
    <mergeCell ref="F205:F214"/>
    <mergeCell ref="G205:G214"/>
    <mergeCell ref="I205:Q209"/>
    <mergeCell ref="I210:Q214"/>
    <mergeCell ref="H195:H204"/>
    <mergeCell ref="H205:H214"/>
    <mergeCell ref="B215:E224"/>
    <mergeCell ref="F215:F224"/>
    <mergeCell ref="G215:G224"/>
    <mergeCell ref="I215:Q219"/>
    <mergeCell ref="I220:Q224"/>
    <mergeCell ref="B185:E194"/>
    <mergeCell ref="F185:F194"/>
    <mergeCell ref="G185:G194"/>
    <mergeCell ref="I185:Q189"/>
    <mergeCell ref="I190:Q194"/>
    <mergeCell ref="H175:H184"/>
    <mergeCell ref="H185:H194"/>
    <mergeCell ref="B195:E204"/>
    <mergeCell ref="F195:F204"/>
    <mergeCell ref="G195:G204"/>
    <mergeCell ref="I195:Q199"/>
    <mergeCell ref="I200:Q204"/>
    <mergeCell ref="B165:E174"/>
    <mergeCell ref="F165:F174"/>
    <mergeCell ref="G165:G174"/>
    <mergeCell ref="I165:Q169"/>
    <mergeCell ref="I170:Q174"/>
    <mergeCell ref="H155:H164"/>
    <mergeCell ref="H165:H174"/>
    <mergeCell ref="B175:E184"/>
    <mergeCell ref="F175:F184"/>
    <mergeCell ref="G175:G184"/>
    <mergeCell ref="I175:Q179"/>
    <mergeCell ref="I180:Q184"/>
    <mergeCell ref="B145:E154"/>
    <mergeCell ref="F145:F154"/>
    <mergeCell ref="G145:G154"/>
    <mergeCell ref="I145:Q149"/>
    <mergeCell ref="I150:Q154"/>
    <mergeCell ref="H135:H144"/>
    <mergeCell ref="H145:H154"/>
    <mergeCell ref="B155:E164"/>
    <mergeCell ref="F155:F164"/>
    <mergeCell ref="G155:G164"/>
    <mergeCell ref="I155:Q159"/>
    <mergeCell ref="I160:Q164"/>
    <mergeCell ref="B125:E134"/>
    <mergeCell ref="F125:F134"/>
    <mergeCell ref="G125:G134"/>
    <mergeCell ref="I125:Q129"/>
    <mergeCell ref="I130:Q134"/>
    <mergeCell ref="H115:H124"/>
    <mergeCell ref="H125:H134"/>
    <mergeCell ref="B135:E144"/>
    <mergeCell ref="F135:F144"/>
    <mergeCell ref="G135:G144"/>
    <mergeCell ref="I135:Q139"/>
    <mergeCell ref="I140:Q144"/>
    <mergeCell ref="B105:E114"/>
    <mergeCell ref="F105:F114"/>
    <mergeCell ref="G105:G114"/>
    <mergeCell ref="I105:Q109"/>
    <mergeCell ref="I110:Q114"/>
    <mergeCell ref="H95:H104"/>
    <mergeCell ref="H105:H114"/>
    <mergeCell ref="B115:E124"/>
    <mergeCell ref="F115:F124"/>
    <mergeCell ref="G115:G124"/>
    <mergeCell ref="I115:Q119"/>
    <mergeCell ref="I120:Q124"/>
    <mergeCell ref="B85:E94"/>
    <mergeCell ref="F85:F94"/>
    <mergeCell ref="G85:G94"/>
    <mergeCell ref="I85:Q89"/>
    <mergeCell ref="I90:Q94"/>
    <mergeCell ref="H75:H84"/>
    <mergeCell ref="H85:H94"/>
    <mergeCell ref="B95:E104"/>
    <mergeCell ref="F95:F104"/>
    <mergeCell ref="G95:G104"/>
    <mergeCell ref="I95:Q99"/>
    <mergeCell ref="I100:Q104"/>
    <mergeCell ref="B65:E74"/>
    <mergeCell ref="F65:F74"/>
    <mergeCell ref="G65:G74"/>
    <mergeCell ref="I65:Q69"/>
    <mergeCell ref="I70:Q74"/>
    <mergeCell ref="H55:H64"/>
    <mergeCell ref="H65:H74"/>
    <mergeCell ref="B75:E84"/>
    <mergeCell ref="F75:F84"/>
    <mergeCell ref="G75:G84"/>
    <mergeCell ref="I75:Q79"/>
    <mergeCell ref="I80:Q84"/>
    <mergeCell ref="I40:Q44"/>
    <mergeCell ref="B45:E54"/>
    <mergeCell ref="F45:F54"/>
    <mergeCell ref="G45:G54"/>
    <mergeCell ref="I45:Q49"/>
    <mergeCell ref="I50:Q54"/>
    <mergeCell ref="H35:H44"/>
    <mergeCell ref="H45:H54"/>
    <mergeCell ref="B55:E64"/>
    <mergeCell ref="F55:F64"/>
    <mergeCell ref="G55:G64"/>
    <mergeCell ref="I55:Q59"/>
    <mergeCell ref="I60:Q64"/>
    <mergeCell ref="H375:H384"/>
    <mergeCell ref="H385:H394"/>
    <mergeCell ref="H395:H404"/>
    <mergeCell ref="H405:H414"/>
    <mergeCell ref="H415:H424"/>
    <mergeCell ref="H425:H434"/>
    <mergeCell ref="H435:H444"/>
    <mergeCell ref="B2:Q3"/>
    <mergeCell ref="I24:Q24"/>
    <mergeCell ref="B25:E34"/>
    <mergeCell ref="F25:F34"/>
    <mergeCell ref="G25:G34"/>
    <mergeCell ref="I25:Q29"/>
    <mergeCell ref="I30:Q34"/>
    <mergeCell ref="B6:Q8"/>
    <mergeCell ref="B5:Q5"/>
    <mergeCell ref="B9:Q9"/>
    <mergeCell ref="B10:Q10"/>
    <mergeCell ref="B11:Q11"/>
    <mergeCell ref="H25:H34"/>
    <mergeCell ref="B35:E44"/>
    <mergeCell ref="F35:F44"/>
    <mergeCell ref="G35:G44"/>
    <mergeCell ref="I35:Q39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workbookViewId="0">
      <selection activeCell="D43" sqref="D43"/>
    </sheetView>
  </sheetViews>
  <sheetFormatPr defaultRowHeight="13.5"/>
  <cols>
    <col min="1" max="1" width="9" style="1"/>
    <col min="2" max="2" width="16.375" style="1" bestFit="1" customWidth="1"/>
    <col min="3" max="3" width="15.375" style="1" bestFit="1" customWidth="1"/>
    <col min="4" max="4" width="8.75" style="1" bestFit="1" customWidth="1"/>
    <col min="5" max="26" width="9.625" style="1" customWidth="1"/>
    <col min="27" max="16384" width="9" style="1"/>
  </cols>
  <sheetData>
    <row r="2" spans="1:17">
      <c r="B2" s="221" t="s">
        <v>48</v>
      </c>
      <c r="C2" s="222"/>
      <c r="D2" s="222"/>
      <c r="E2" s="222"/>
      <c r="F2" s="222"/>
      <c r="G2" s="222"/>
      <c r="H2" s="222"/>
      <c r="I2" s="222"/>
      <c r="J2" s="222"/>
      <c r="K2" s="222"/>
      <c r="L2" s="222"/>
      <c r="M2" s="222"/>
      <c r="N2" s="222"/>
      <c r="O2" s="222"/>
      <c r="P2" s="223"/>
    </row>
    <row r="3" spans="1:17">
      <c r="B3" s="224"/>
      <c r="C3" s="225"/>
      <c r="D3" s="225"/>
      <c r="E3" s="225"/>
      <c r="F3" s="225"/>
      <c r="G3" s="225"/>
      <c r="H3" s="225"/>
      <c r="I3" s="225"/>
      <c r="J3" s="225"/>
      <c r="K3" s="225"/>
      <c r="L3" s="225"/>
      <c r="M3" s="225"/>
      <c r="N3" s="225"/>
      <c r="O3" s="225"/>
      <c r="P3" s="226"/>
    </row>
    <row r="4" spans="1:17">
      <c r="B4" s="4"/>
    </row>
    <row r="5" spans="1:17">
      <c r="A5" s="2"/>
      <c r="B5" s="1" t="s">
        <v>160</v>
      </c>
      <c r="C5" s="3"/>
      <c r="D5" s="3"/>
    </row>
    <row r="6" spans="1:17">
      <c r="A6" s="2"/>
      <c r="B6" s="11" t="s">
        <v>117</v>
      </c>
      <c r="C6" s="3"/>
      <c r="D6" s="3"/>
    </row>
    <row r="7" spans="1:17">
      <c r="B7" s="5" t="s">
        <v>56</v>
      </c>
      <c r="C7" s="6" t="s">
        <v>59</v>
      </c>
      <c r="D7" s="6" t="s">
        <v>64</v>
      </c>
      <c r="E7" s="7" t="s">
        <v>60</v>
      </c>
      <c r="F7" s="234" t="s">
        <v>61</v>
      </c>
      <c r="G7" s="234"/>
      <c r="H7" s="234"/>
      <c r="I7" s="234"/>
      <c r="J7" s="234"/>
      <c r="K7" s="234"/>
      <c r="L7" s="234"/>
      <c r="M7" s="234"/>
      <c r="N7" s="234"/>
      <c r="O7" s="234"/>
      <c r="P7" s="235"/>
      <c r="Q7" s="1" t="s">
        <v>128</v>
      </c>
    </row>
    <row r="8" spans="1:17">
      <c r="B8" s="8">
        <v>1</v>
      </c>
      <c r="C8" s="9" t="s">
        <v>57</v>
      </c>
      <c r="D8" s="9">
        <v>2</v>
      </c>
      <c r="E8" s="12" t="s">
        <v>145</v>
      </c>
      <c r="F8" s="229" t="s">
        <v>112</v>
      </c>
      <c r="G8" s="229"/>
      <c r="H8" s="229"/>
      <c r="I8" s="229"/>
      <c r="J8" s="229"/>
      <c r="K8" s="229"/>
      <c r="L8" s="229"/>
      <c r="M8" s="229"/>
      <c r="N8" s="229"/>
      <c r="O8" s="229"/>
      <c r="P8" s="230"/>
      <c r="Q8" s="1" t="s">
        <v>79</v>
      </c>
    </row>
    <row r="9" spans="1:17">
      <c r="B9" s="8">
        <v>2</v>
      </c>
      <c r="C9" s="9" t="s">
        <v>116</v>
      </c>
      <c r="D9" s="9">
        <v>6</v>
      </c>
      <c r="E9" s="12" t="s">
        <v>146</v>
      </c>
      <c r="F9" s="215" t="s">
        <v>147</v>
      </c>
      <c r="G9" s="216"/>
      <c r="H9" s="216"/>
      <c r="I9" s="216"/>
      <c r="J9" s="216"/>
      <c r="K9" s="216"/>
      <c r="L9" s="216"/>
      <c r="M9" s="216"/>
      <c r="N9" s="216"/>
      <c r="O9" s="216"/>
      <c r="P9" s="217"/>
      <c r="Q9" s="1" t="s">
        <v>82</v>
      </c>
    </row>
    <row r="10" spans="1:17">
      <c r="B10" s="8">
        <v>3</v>
      </c>
      <c r="C10" s="9" t="s">
        <v>58</v>
      </c>
      <c r="D10" s="9">
        <v>3</v>
      </c>
      <c r="E10" s="12">
        <v>3</v>
      </c>
      <c r="F10" s="215" t="s">
        <v>148</v>
      </c>
      <c r="G10" s="216"/>
      <c r="H10" s="216"/>
      <c r="I10" s="216"/>
      <c r="J10" s="216"/>
      <c r="K10" s="216"/>
      <c r="L10" s="216"/>
      <c r="M10" s="216"/>
      <c r="N10" s="216"/>
      <c r="O10" s="216"/>
      <c r="P10" s="217"/>
      <c r="Q10" s="1" t="s">
        <v>129</v>
      </c>
    </row>
    <row r="11" spans="1:17">
      <c r="B11" s="8">
        <v>4</v>
      </c>
      <c r="C11" s="9" t="s">
        <v>187</v>
      </c>
      <c r="D11" s="9">
        <v>3</v>
      </c>
      <c r="E11" s="12" t="s">
        <v>150</v>
      </c>
      <c r="F11" s="229" t="s">
        <v>204</v>
      </c>
      <c r="G11" s="229"/>
      <c r="H11" s="229"/>
      <c r="I11" s="229"/>
      <c r="J11" s="229"/>
      <c r="K11" s="229"/>
      <c r="L11" s="229"/>
      <c r="M11" s="229"/>
      <c r="N11" s="229"/>
      <c r="O11" s="229"/>
      <c r="P11" s="230"/>
      <c r="Q11" s="1" t="s">
        <v>131</v>
      </c>
    </row>
    <row r="12" spans="1:17">
      <c r="B12" s="8">
        <v>5</v>
      </c>
      <c r="C12" s="10" t="s">
        <v>123</v>
      </c>
      <c r="D12" s="9">
        <v>3</v>
      </c>
      <c r="E12" s="12" t="s">
        <v>151</v>
      </c>
      <c r="F12" s="229" t="s">
        <v>153</v>
      </c>
      <c r="G12" s="229"/>
      <c r="H12" s="229"/>
      <c r="I12" s="229"/>
      <c r="J12" s="229"/>
      <c r="K12" s="229"/>
      <c r="L12" s="229"/>
      <c r="M12" s="229"/>
      <c r="N12" s="229"/>
      <c r="O12" s="229"/>
      <c r="P12" s="230"/>
      <c r="Q12" s="1" t="s">
        <v>130</v>
      </c>
    </row>
    <row r="13" spans="1:17">
      <c r="B13" s="8">
        <v>6</v>
      </c>
      <c r="C13" s="13" t="s">
        <v>115</v>
      </c>
      <c r="D13" s="13">
        <v>2</v>
      </c>
      <c r="E13" s="14">
        <v>2</v>
      </c>
      <c r="F13" s="236" t="s">
        <v>446</v>
      </c>
      <c r="G13" s="237"/>
      <c r="H13" s="237"/>
      <c r="I13" s="237"/>
      <c r="J13" s="237"/>
      <c r="K13" s="237"/>
      <c r="L13" s="237"/>
      <c r="M13" s="237"/>
      <c r="N13" s="237"/>
      <c r="O13" s="237"/>
      <c r="P13" s="238"/>
      <c r="Q13" s="1" t="s">
        <v>132</v>
      </c>
    </row>
    <row r="14" spans="1:17">
      <c r="B14" s="8">
        <v>7</v>
      </c>
      <c r="C14" s="9" t="s">
        <v>121</v>
      </c>
      <c r="D14" s="9">
        <v>4</v>
      </c>
      <c r="E14" s="14" t="s">
        <v>66</v>
      </c>
      <c r="F14" s="215" t="s">
        <v>154</v>
      </c>
      <c r="G14" s="216"/>
      <c r="H14" s="216"/>
      <c r="I14" s="216"/>
      <c r="J14" s="216"/>
      <c r="K14" s="216"/>
      <c r="L14" s="216"/>
      <c r="M14" s="216"/>
      <c r="N14" s="216"/>
      <c r="O14" s="216"/>
      <c r="P14" s="217"/>
      <c r="Q14" s="1" t="s">
        <v>78</v>
      </c>
    </row>
    <row r="15" spans="1:17">
      <c r="B15" s="8">
        <v>8</v>
      </c>
      <c r="C15" s="9" t="s">
        <v>67</v>
      </c>
      <c r="D15" s="9">
        <v>4</v>
      </c>
      <c r="E15" s="14" t="s">
        <v>66</v>
      </c>
      <c r="F15" s="229" t="s">
        <v>447</v>
      </c>
      <c r="G15" s="229"/>
      <c r="H15" s="229"/>
      <c r="I15" s="229"/>
      <c r="J15" s="229"/>
      <c r="K15" s="229"/>
      <c r="L15" s="229"/>
      <c r="M15" s="229"/>
      <c r="N15" s="229"/>
      <c r="O15" s="229"/>
      <c r="P15" s="230"/>
      <c r="Q15" s="1" t="s">
        <v>84</v>
      </c>
    </row>
    <row r="16" spans="1:17">
      <c r="B16" s="8">
        <v>9</v>
      </c>
      <c r="C16" s="9" t="s">
        <v>122</v>
      </c>
      <c r="D16" s="9">
        <v>5</v>
      </c>
      <c r="E16" s="14" t="s">
        <v>66</v>
      </c>
      <c r="F16" s="215" t="s">
        <v>155</v>
      </c>
      <c r="G16" s="216"/>
      <c r="H16" s="216"/>
      <c r="I16" s="216"/>
      <c r="J16" s="216"/>
      <c r="K16" s="216"/>
      <c r="L16" s="216"/>
      <c r="M16" s="216"/>
      <c r="N16" s="216"/>
      <c r="O16" s="216"/>
      <c r="P16" s="217"/>
      <c r="Q16" s="1" t="s">
        <v>80</v>
      </c>
    </row>
    <row r="17" spans="2:17">
      <c r="B17" s="8">
        <v>10</v>
      </c>
      <c r="C17" s="9" t="s">
        <v>114</v>
      </c>
      <c r="D17" s="9">
        <v>3</v>
      </c>
      <c r="E17" s="14">
        <v>3</v>
      </c>
      <c r="F17" s="215" t="s">
        <v>156</v>
      </c>
      <c r="G17" s="215"/>
      <c r="H17" s="215"/>
      <c r="I17" s="215"/>
      <c r="J17" s="215"/>
      <c r="K17" s="215"/>
      <c r="L17" s="215"/>
      <c r="M17" s="215"/>
      <c r="N17" s="215"/>
      <c r="O17" s="215"/>
      <c r="P17" s="215"/>
      <c r="Q17" s="1" t="s">
        <v>133</v>
      </c>
    </row>
    <row r="18" spans="2:17">
      <c r="B18" s="8">
        <v>11</v>
      </c>
      <c r="C18" s="9" t="s">
        <v>124</v>
      </c>
      <c r="D18" s="9">
        <v>3</v>
      </c>
      <c r="E18" s="14" t="s">
        <v>150</v>
      </c>
      <c r="F18" s="229" t="s">
        <v>157</v>
      </c>
      <c r="G18" s="229"/>
      <c r="H18" s="229"/>
      <c r="I18" s="229"/>
      <c r="J18" s="229"/>
      <c r="K18" s="229"/>
      <c r="L18" s="229"/>
      <c r="M18" s="229"/>
      <c r="N18" s="229"/>
      <c r="O18" s="229"/>
      <c r="P18" s="230"/>
      <c r="Q18" s="1" t="s">
        <v>134</v>
      </c>
    </row>
    <row r="19" spans="2:17">
      <c r="B19" s="8">
        <v>12</v>
      </c>
      <c r="C19" s="9" t="s">
        <v>125</v>
      </c>
      <c r="D19" s="9">
        <v>3</v>
      </c>
      <c r="E19" s="14">
        <v>2</v>
      </c>
      <c r="F19" s="215" t="s">
        <v>283</v>
      </c>
      <c r="G19" s="239"/>
      <c r="H19" s="239"/>
      <c r="I19" s="239"/>
      <c r="J19" s="239"/>
      <c r="K19" s="239"/>
      <c r="L19" s="239"/>
      <c r="M19" s="239"/>
      <c r="N19" s="239"/>
      <c r="O19" s="239"/>
      <c r="P19" s="240"/>
      <c r="Q19" s="1" t="s">
        <v>83</v>
      </c>
    </row>
    <row r="20" spans="2:17">
      <c r="D20" s="1">
        <f>SUM(D8:D19)</f>
        <v>41</v>
      </c>
    </row>
    <row r="21" spans="2:17">
      <c r="B21" s="1" t="s">
        <v>390</v>
      </c>
    </row>
    <row r="22" spans="2:17">
      <c r="B22" s="1" t="s">
        <v>378</v>
      </c>
    </row>
    <row r="23" spans="2:17">
      <c r="B23" s="11" t="s">
        <v>118</v>
      </c>
    </row>
    <row r="24" spans="2:17">
      <c r="B24" s="5" t="s">
        <v>56</v>
      </c>
      <c r="C24" s="6" t="s">
        <v>59</v>
      </c>
      <c r="D24" s="6" t="s">
        <v>64</v>
      </c>
      <c r="E24" s="7" t="s">
        <v>60</v>
      </c>
      <c r="F24" s="234" t="s">
        <v>61</v>
      </c>
      <c r="G24" s="234"/>
      <c r="H24" s="234"/>
      <c r="I24" s="234"/>
      <c r="J24" s="234"/>
      <c r="K24" s="234"/>
      <c r="L24" s="234"/>
      <c r="M24" s="234"/>
      <c r="N24" s="234"/>
      <c r="O24" s="234"/>
      <c r="P24" s="235"/>
    </row>
    <row r="25" spans="2:17">
      <c r="B25" s="125">
        <v>13</v>
      </c>
      <c r="C25" s="126" t="s">
        <v>52</v>
      </c>
      <c r="D25" s="126">
        <v>3</v>
      </c>
      <c r="E25" s="127" t="s">
        <v>381</v>
      </c>
      <c r="F25" s="247" t="s">
        <v>388</v>
      </c>
      <c r="G25" s="247"/>
      <c r="H25" s="247"/>
      <c r="I25" s="247"/>
      <c r="J25" s="247"/>
      <c r="K25" s="247"/>
      <c r="L25" s="247"/>
      <c r="M25" s="247"/>
      <c r="N25" s="247"/>
      <c r="O25" s="247"/>
      <c r="P25" s="248"/>
      <c r="Q25" s="121" t="s">
        <v>372</v>
      </c>
    </row>
    <row r="26" spans="2:17">
      <c r="B26" s="125">
        <v>14</v>
      </c>
      <c r="C26" s="126" t="s">
        <v>51</v>
      </c>
      <c r="D26" s="126">
        <v>5</v>
      </c>
      <c r="E26" s="127" t="s">
        <v>66</v>
      </c>
      <c r="F26" s="247" t="s">
        <v>389</v>
      </c>
      <c r="G26" s="247"/>
      <c r="H26" s="247"/>
      <c r="I26" s="247"/>
      <c r="J26" s="247"/>
      <c r="K26" s="247"/>
      <c r="L26" s="247"/>
      <c r="M26" s="247"/>
      <c r="N26" s="247"/>
      <c r="O26" s="247"/>
      <c r="P26" s="248"/>
      <c r="Q26" s="121" t="s">
        <v>375</v>
      </c>
    </row>
    <row r="27" spans="2:17">
      <c r="B27" s="122">
        <v>15</v>
      </c>
      <c r="C27" s="123" t="s">
        <v>62</v>
      </c>
      <c r="D27" s="123">
        <v>7</v>
      </c>
      <c r="E27" s="124" t="s">
        <v>146</v>
      </c>
      <c r="F27" s="243" t="s">
        <v>385</v>
      </c>
      <c r="G27" s="243"/>
      <c r="H27" s="243"/>
      <c r="I27" s="243"/>
      <c r="J27" s="243"/>
      <c r="K27" s="243"/>
      <c r="L27" s="243"/>
      <c r="M27" s="243"/>
      <c r="N27" s="243"/>
      <c r="O27" s="243"/>
      <c r="P27" s="244"/>
      <c r="Q27" s="121" t="s">
        <v>376</v>
      </c>
    </row>
    <row r="28" spans="2:17">
      <c r="B28" s="128">
        <v>16</v>
      </c>
      <c r="C28" s="129" t="s">
        <v>50</v>
      </c>
      <c r="D28" s="129">
        <v>3</v>
      </c>
      <c r="E28" s="130">
        <v>3</v>
      </c>
      <c r="F28" s="245" t="s">
        <v>386</v>
      </c>
      <c r="G28" s="245"/>
      <c r="H28" s="245"/>
      <c r="I28" s="245"/>
      <c r="J28" s="245"/>
      <c r="K28" s="245"/>
      <c r="L28" s="245"/>
      <c r="M28" s="245"/>
      <c r="N28" s="245"/>
      <c r="O28" s="245"/>
      <c r="P28" s="246"/>
      <c r="Q28" s="121" t="s">
        <v>384</v>
      </c>
    </row>
    <row r="29" spans="2:17">
      <c r="B29" s="131">
        <v>17</v>
      </c>
      <c r="C29" s="132" t="s">
        <v>63</v>
      </c>
      <c r="D29" s="132">
        <v>6</v>
      </c>
      <c r="E29" s="133" t="s">
        <v>146</v>
      </c>
      <c r="F29" s="241" t="s">
        <v>383</v>
      </c>
      <c r="G29" s="241"/>
      <c r="H29" s="241"/>
      <c r="I29" s="241"/>
      <c r="J29" s="241"/>
      <c r="K29" s="241"/>
      <c r="L29" s="241"/>
      <c r="M29" s="241"/>
      <c r="N29" s="241"/>
      <c r="O29" s="241"/>
      <c r="P29" s="242"/>
      <c r="Q29" s="121" t="s">
        <v>373</v>
      </c>
    </row>
    <row r="30" spans="2:17">
      <c r="B30" s="8">
        <v>18</v>
      </c>
      <c r="C30" s="9" t="s">
        <v>135</v>
      </c>
      <c r="D30" s="9">
        <v>2</v>
      </c>
      <c r="E30" s="14">
        <v>2</v>
      </c>
      <c r="F30" s="227" t="s">
        <v>397</v>
      </c>
      <c r="G30" s="227"/>
      <c r="H30" s="227"/>
      <c r="I30" s="227"/>
      <c r="J30" s="227"/>
      <c r="K30" s="227"/>
      <c r="L30" s="227"/>
      <c r="M30" s="227"/>
      <c r="N30" s="227"/>
      <c r="O30" s="227"/>
      <c r="P30" s="228"/>
      <c r="Q30" s="121" t="s">
        <v>396</v>
      </c>
    </row>
    <row r="31" spans="2:17">
      <c r="B31" s="128">
        <v>19</v>
      </c>
      <c r="C31" s="129" t="s">
        <v>137</v>
      </c>
      <c r="D31" s="129">
        <v>3</v>
      </c>
      <c r="E31" s="130">
        <v>3</v>
      </c>
      <c r="F31" s="231" t="s">
        <v>387</v>
      </c>
      <c r="G31" s="232"/>
      <c r="H31" s="232"/>
      <c r="I31" s="232"/>
      <c r="J31" s="232"/>
      <c r="K31" s="232"/>
      <c r="L31" s="232"/>
      <c r="M31" s="232"/>
      <c r="N31" s="232"/>
      <c r="O31" s="232"/>
      <c r="P31" s="233"/>
      <c r="Q31" s="121" t="s">
        <v>379</v>
      </c>
    </row>
    <row r="32" spans="2:17">
      <c r="B32" s="8">
        <v>20</v>
      </c>
      <c r="C32" s="1" t="s">
        <v>141</v>
      </c>
      <c r="D32" s="9">
        <v>2</v>
      </c>
      <c r="E32" s="14">
        <v>2</v>
      </c>
      <c r="F32" s="227" t="s">
        <v>399</v>
      </c>
      <c r="G32" s="227"/>
      <c r="H32" s="227"/>
      <c r="I32" s="227"/>
      <c r="J32" s="227"/>
      <c r="K32" s="227"/>
      <c r="L32" s="227"/>
      <c r="M32" s="227"/>
      <c r="N32" s="227"/>
      <c r="O32" s="227"/>
      <c r="P32" s="228"/>
      <c r="Q32" s="121" t="s">
        <v>380</v>
      </c>
    </row>
    <row r="33" spans="2:17">
      <c r="B33" s="8">
        <v>21</v>
      </c>
      <c r="C33" s="9" t="s">
        <v>142</v>
      </c>
      <c r="D33" s="9">
        <v>3</v>
      </c>
      <c r="E33" s="14">
        <v>3</v>
      </c>
      <c r="F33" s="227" t="s">
        <v>395</v>
      </c>
      <c r="G33" s="227"/>
      <c r="H33" s="227"/>
      <c r="I33" s="227"/>
      <c r="J33" s="227"/>
      <c r="K33" s="227"/>
      <c r="L33" s="227"/>
      <c r="M33" s="227"/>
      <c r="N33" s="227"/>
      <c r="O33" s="227"/>
      <c r="P33" s="228"/>
      <c r="Q33" s="121" t="s">
        <v>382</v>
      </c>
    </row>
    <row r="34" spans="2:17">
      <c r="B34" s="125">
        <v>22</v>
      </c>
      <c r="C34" s="126" t="s">
        <v>138</v>
      </c>
      <c r="D34" s="126">
        <v>3</v>
      </c>
      <c r="E34" s="127">
        <v>3</v>
      </c>
      <c r="F34" s="247" t="s">
        <v>392</v>
      </c>
      <c r="G34" s="247"/>
      <c r="H34" s="247"/>
      <c r="I34" s="247"/>
      <c r="J34" s="247"/>
      <c r="K34" s="247"/>
      <c r="L34" s="247"/>
      <c r="M34" s="247"/>
      <c r="N34" s="247"/>
      <c r="O34" s="247"/>
      <c r="P34" s="248"/>
      <c r="Q34" s="121" t="s">
        <v>391</v>
      </c>
    </row>
    <row r="35" spans="2:17">
      <c r="B35" s="8">
        <v>23</v>
      </c>
      <c r="C35" s="1" t="s">
        <v>143</v>
      </c>
      <c r="D35" s="10">
        <v>1</v>
      </c>
      <c r="E35" s="15">
        <v>1</v>
      </c>
      <c r="F35" s="227" t="s">
        <v>394</v>
      </c>
      <c r="G35" s="227"/>
      <c r="H35" s="227"/>
      <c r="I35" s="227"/>
      <c r="J35" s="227"/>
      <c r="K35" s="227"/>
      <c r="L35" s="227"/>
      <c r="M35" s="227"/>
      <c r="N35" s="227"/>
      <c r="O35" s="227"/>
      <c r="P35" s="228"/>
      <c r="Q35" s="121" t="s">
        <v>374</v>
      </c>
    </row>
    <row r="36" spans="2:17">
      <c r="B36" s="8">
        <v>24</v>
      </c>
      <c r="C36" s="9" t="s">
        <v>144</v>
      </c>
      <c r="D36" s="9">
        <v>3</v>
      </c>
      <c r="E36" s="14" t="s">
        <v>393</v>
      </c>
      <c r="F36" s="218" t="s">
        <v>398</v>
      </c>
      <c r="G36" s="219"/>
      <c r="H36" s="219"/>
      <c r="I36" s="219"/>
      <c r="J36" s="219"/>
      <c r="K36" s="219"/>
      <c r="L36" s="219"/>
      <c r="M36" s="219"/>
      <c r="N36" s="219"/>
      <c r="O36" s="219"/>
      <c r="P36" s="220"/>
      <c r="Q36" s="121" t="s">
        <v>377</v>
      </c>
    </row>
    <row r="37" spans="2:17">
      <c r="D37" s="1">
        <f>SUM(D25:D36)</f>
        <v>41</v>
      </c>
    </row>
  </sheetData>
  <mergeCells count="27">
    <mergeCell ref="F34:P34"/>
    <mergeCell ref="F35:P35"/>
    <mergeCell ref="F24:P24"/>
    <mergeCell ref="F25:P25"/>
    <mergeCell ref="F26:P26"/>
    <mergeCell ref="F18:P18"/>
    <mergeCell ref="F19:P19"/>
    <mergeCell ref="F30:P30"/>
    <mergeCell ref="F29:P29"/>
    <mergeCell ref="F27:P27"/>
    <mergeCell ref="F28:P28"/>
    <mergeCell ref="F9:P9"/>
    <mergeCell ref="F36:P36"/>
    <mergeCell ref="B2:P3"/>
    <mergeCell ref="F32:P32"/>
    <mergeCell ref="F33:P33"/>
    <mergeCell ref="F15:P15"/>
    <mergeCell ref="F16:P16"/>
    <mergeCell ref="F17:P17"/>
    <mergeCell ref="F31:P31"/>
    <mergeCell ref="F7:P7"/>
    <mergeCell ref="F8:P8"/>
    <mergeCell ref="F10:P10"/>
    <mergeCell ref="F11:P11"/>
    <mergeCell ref="F12:P12"/>
    <mergeCell ref="F13:P13"/>
    <mergeCell ref="F14:P14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zoomScale="160" zoomScaleNormal="160" workbookViewId="0">
      <selection activeCell="C19" sqref="C19"/>
    </sheetView>
  </sheetViews>
  <sheetFormatPr defaultRowHeight="13.5"/>
  <cols>
    <col min="1" max="1" width="9" style="1"/>
    <col min="2" max="2" width="16.375" style="1" bestFit="1" customWidth="1"/>
    <col min="3" max="3" width="10.375" style="1" bestFit="1" customWidth="1"/>
    <col min="4" max="4" width="9" style="1"/>
    <col min="5" max="5" width="14.5" style="1" bestFit="1" customWidth="1"/>
    <col min="6" max="7" width="9" style="1"/>
    <col min="8" max="8" width="9" style="1" customWidth="1"/>
    <col min="9" max="9" width="4" style="1" customWidth="1"/>
    <col min="10" max="10" width="11.125" style="1" bestFit="1" customWidth="1"/>
    <col min="11" max="11" width="10.375" style="1" bestFit="1" customWidth="1"/>
    <col min="12" max="16" width="9" style="1"/>
    <col min="17" max="17" width="19.25" style="1" customWidth="1"/>
    <col min="18" max="18" width="8.75" style="1" hidden="1" customWidth="1"/>
    <col min="19" max="19" width="9.375" style="1" hidden="1" customWidth="1"/>
    <col min="20" max="20" width="17.75" style="1" hidden="1" customWidth="1"/>
    <col min="21" max="21" width="7.125" style="1" customWidth="1"/>
    <col min="22" max="23" width="7.125" style="1" bestFit="1" customWidth="1"/>
    <col min="24" max="16384" width="9" style="1"/>
  </cols>
  <sheetData>
    <row r="2" spans="1:23">
      <c r="B2" s="221" t="s">
        <v>0</v>
      </c>
      <c r="C2" s="222"/>
      <c r="D2" s="222"/>
      <c r="E2" s="222"/>
      <c r="F2" s="222"/>
      <c r="G2" s="222"/>
      <c r="H2" s="222"/>
      <c r="I2" s="222"/>
      <c r="J2" s="222"/>
      <c r="K2" s="222"/>
      <c r="L2" s="222"/>
      <c r="M2" s="222"/>
      <c r="N2" s="222"/>
      <c r="O2" s="223"/>
    </row>
    <row r="3" spans="1:23">
      <c r="B3" s="224"/>
      <c r="C3" s="225"/>
      <c r="D3" s="225"/>
      <c r="E3" s="225"/>
      <c r="F3" s="225"/>
      <c r="G3" s="225"/>
      <c r="H3" s="225"/>
      <c r="I3" s="225"/>
      <c r="J3" s="225"/>
      <c r="K3" s="225"/>
      <c r="L3" s="225"/>
      <c r="M3" s="225"/>
      <c r="N3" s="225"/>
      <c r="O3" s="226"/>
    </row>
    <row r="4" spans="1:23" ht="13.5" customHeight="1">
      <c r="B4" s="269" t="s">
        <v>162</v>
      </c>
      <c r="C4" s="270"/>
      <c r="D4" s="270"/>
      <c r="E4" s="270"/>
      <c r="F4" s="270"/>
      <c r="G4" s="271"/>
      <c r="Q4" s="102" t="s">
        <v>176</v>
      </c>
      <c r="R4" s="98"/>
      <c r="S4" s="17"/>
      <c r="T4" s="106"/>
      <c r="U4" s="98" t="s">
        <v>176</v>
      </c>
      <c r="V4" s="17"/>
      <c r="W4" s="18"/>
    </row>
    <row r="5" spans="1:23">
      <c r="B5" s="1" t="s">
        <v>194</v>
      </c>
      <c r="Q5" s="103" t="s">
        <v>163</v>
      </c>
      <c r="R5" s="99">
        <v>0.75</v>
      </c>
      <c r="S5" s="91"/>
      <c r="T5" s="107"/>
      <c r="U5" s="99"/>
      <c r="V5" s="91"/>
      <c r="W5" s="92"/>
    </row>
    <row r="6" spans="1:23">
      <c r="B6" s="38" t="s">
        <v>186</v>
      </c>
      <c r="I6" s="38"/>
      <c r="Q6" s="103"/>
      <c r="R6" s="99" t="s">
        <v>167</v>
      </c>
      <c r="S6" s="91" t="s">
        <v>167</v>
      </c>
      <c r="T6" s="107" t="s">
        <v>167</v>
      </c>
      <c r="U6" s="99" t="s">
        <v>184</v>
      </c>
      <c r="V6" s="91"/>
      <c r="W6" s="92"/>
    </row>
    <row r="7" spans="1:23" ht="14.25" thickBot="1">
      <c r="B7" s="11" t="s">
        <v>77</v>
      </c>
      <c r="I7" s="23" t="s">
        <v>56</v>
      </c>
      <c r="J7" s="24" t="s">
        <v>59</v>
      </c>
      <c r="K7" s="24" t="s">
        <v>88</v>
      </c>
      <c r="L7" s="24" t="s">
        <v>69</v>
      </c>
      <c r="M7" s="24" t="s">
        <v>86</v>
      </c>
      <c r="N7" s="24" t="s">
        <v>87</v>
      </c>
      <c r="P7" s="72"/>
      <c r="Q7" s="104" t="s">
        <v>164</v>
      </c>
      <c r="R7" s="99">
        <v>55</v>
      </c>
      <c r="S7" s="91">
        <v>40</v>
      </c>
      <c r="T7" s="107">
        <v>20</v>
      </c>
      <c r="U7" s="100">
        <f>R7/(R7+S7+T7)*100</f>
        <v>47.826086956521742</v>
      </c>
      <c r="V7" s="93">
        <f>S7/(R7+S7+T7)*100</f>
        <v>34.782608695652172</v>
      </c>
      <c r="W7" s="94">
        <f>T7/(R7+S7+T7)*100</f>
        <v>17.391304347826086</v>
      </c>
    </row>
    <row r="8" spans="1:23" ht="13.5" customHeight="1">
      <c r="B8" s="16"/>
      <c r="C8" s="17" t="s">
        <v>70</v>
      </c>
      <c r="D8" s="17" t="s">
        <v>71</v>
      </c>
      <c r="E8" s="17" t="s">
        <v>72</v>
      </c>
      <c r="F8" s="17" t="s">
        <v>73</v>
      </c>
      <c r="G8" s="18" t="s">
        <v>74</v>
      </c>
      <c r="I8" s="261">
        <v>1</v>
      </c>
      <c r="J8" s="263" t="s">
        <v>8</v>
      </c>
      <c r="K8" s="25" t="s">
        <v>78</v>
      </c>
      <c r="L8" s="81">
        <f>(G9-G9*(L16/10))*(V17/100)*C15</f>
        <v>138.46153846153848</v>
      </c>
      <c r="M8" s="82">
        <f t="shared" ref="M8:N10" si="0">L8*1.8</f>
        <v>249.23076923076928</v>
      </c>
      <c r="N8" s="82">
        <f t="shared" si="0"/>
        <v>448.6153846153847</v>
      </c>
      <c r="P8" s="72"/>
      <c r="Q8" s="104" t="s">
        <v>174</v>
      </c>
      <c r="R8" s="99">
        <v>60</v>
      </c>
      <c r="S8" s="91">
        <v>40</v>
      </c>
      <c r="T8" s="107">
        <v>50</v>
      </c>
      <c r="U8" s="100">
        <f>R8/(R8+S8+T8)*100</f>
        <v>40</v>
      </c>
      <c r="V8" s="93">
        <f>S8/(R8+S8+T8)*100</f>
        <v>26.666666666666668</v>
      </c>
      <c r="W8" s="94">
        <f>T8/(R8+S8+T8)*100</f>
        <v>33.333333333333329</v>
      </c>
    </row>
    <row r="9" spans="1:23">
      <c r="B9" s="19" t="s">
        <v>69</v>
      </c>
      <c r="C9" s="21">
        <v>200</v>
      </c>
      <c r="D9" s="21">
        <v>240</v>
      </c>
      <c r="E9" s="21">
        <v>300</v>
      </c>
      <c r="F9" s="21">
        <v>400</v>
      </c>
      <c r="G9" s="22">
        <v>600</v>
      </c>
      <c r="I9" s="257"/>
      <c r="J9" s="264"/>
      <c r="K9" s="26" t="s">
        <v>79</v>
      </c>
      <c r="L9" s="82">
        <f>(G9-G9/(L16*10))*(W17/100)*C16</f>
        <v>90</v>
      </c>
      <c r="M9" s="82">
        <f t="shared" si="0"/>
        <v>162</v>
      </c>
      <c r="N9" s="82">
        <f t="shared" si="0"/>
        <v>291.60000000000002</v>
      </c>
      <c r="P9" s="72"/>
      <c r="Q9" s="104" t="s">
        <v>175</v>
      </c>
      <c r="R9" s="99">
        <v>55</v>
      </c>
      <c r="S9" s="91">
        <v>40</v>
      </c>
      <c r="T9" s="107">
        <v>20</v>
      </c>
      <c r="U9" s="100">
        <f t="shared" ref="U9:U27" si="1">R9/(R9+S9+T9)*100</f>
        <v>47.826086956521742</v>
      </c>
      <c r="V9" s="93">
        <f t="shared" ref="V9:V27" si="2">S9/(R9+S9+T9)*100</f>
        <v>34.782608695652172</v>
      </c>
      <c r="W9" s="94">
        <f t="shared" ref="W9:W27" si="3">T9/(R9+S9+T9)*100</f>
        <v>17.391304347826086</v>
      </c>
    </row>
    <row r="10" spans="1:23">
      <c r="B10" s="19" t="s">
        <v>75</v>
      </c>
      <c r="C10" s="21">
        <f t="shared" ref="C10:C11" si="4">(C9*1.8)</f>
        <v>360</v>
      </c>
      <c r="D10" s="21">
        <f t="shared" ref="D10:D11" si="5">(D9*1.8)</f>
        <v>432</v>
      </c>
      <c r="E10" s="21">
        <f t="shared" ref="E10:E11" si="6">(E9*1.8)</f>
        <v>540</v>
      </c>
      <c r="F10" s="21">
        <f t="shared" ref="F10:F11" si="7">(F9*1.8)</f>
        <v>720</v>
      </c>
      <c r="G10" s="21">
        <f t="shared" ref="G10:G11" si="8">(G9*1.8)</f>
        <v>1080</v>
      </c>
      <c r="I10" s="257"/>
      <c r="J10" s="264"/>
      <c r="K10" s="26" t="s">
        <v>85</v>
      </c>
      <c r="L10" s="82">
        <f>L9</f>
        <v>90</v>
      </c>
      <c r="M10" s="82">
        <f t="shared" si="0"/>
        <v>162</v>
      </c>
      <c r="N10" s="82">
        <f t="shared" si="0"/>
        <v>291.60000000000002</v>
      </c>
      <c r="P10" s="72"/>
      <c r="Q10" s="104" t="s">
        <v>172</v>
      </c>
      <c r="R10" s="99">
        <v>55</v>
      </c>
      <c r="S10" s="91">
        <v>45</v>
      </c>
      <c r="T10" s="107">
        <v>30</v>
      </c>
      <c r="U10" s="100">
        <f t="shared" si="1"/>
        <v>42.307692307692307</v>
      </c>
      <c r="V10" s="93">
        <f t="shared" si="2"/>
        <v>34.615384615384613</v>
      </c>
      <c r="W10" s="94">
        <f t="shared" si="3"/>
        <v>23.076923076923077</v>
      </c>
    </row>
    <row r="11" spans="1:23">
      <c r="B11" s="20" t="s">
        <v>76</v>
      </c>
      <c r="C11" s="70">
        <f t="shared" si="4"/>
        <v>648</v>
      </c>
      <c r="D11" s="70">
        <f t="shared" si="5"/>
        <v>777.6</v>
      </c>
      <c r="E11" s="70">
        <f t="shared" si="6"/>
        <v>972</v>
      </c>
      <c r="F11" s="70">
        <f t="shared" si="7"/>
        <v>1296</v>
      </c>
      <c r="G11" s="70">
        <f t="shared" si="8"/>
        <v>1944</v>
      </c>
      <c r="I11" s="257"/>
      <c r="J11" s="264"/>
      <c r="K11" s="26" t="s">
        <v>80</v>
      </c>
      <c r="L11" s="80">
        <v>0.8</v>
      </c>
      <c r="M11" s="80">
        <v>0.8</v>
      </c>
      <c r="N11" s="80">
        <v>0.8</v>
      </c>
      <c r="P11" s="72"/>
      <c r="Q11" s="104" t="s">
        <v>170</v>
      </c>
      <c r="R11" s="99">
        <v>45</v>
      </c>
      <c r="S11" s="91">
        <v>60</v>
      </c>
      <c r="T11" s="107">
        <v>20</v>
      </c>
      <c r="U11" s="100">
        <f t="shared" si="1"/>
        <v>36</v>
      </c>
      <c r="V11" s="93">
        <f t="shared" si="2"/>
        <v>48</v>
      </c>
      <c r="W11" s="94">
        <f t="shared" si="3"/>
        <v>16</v>
      </c>
    </row>
    <row r="12" spans="1:23">
      <c r="I12" s="257"/>
      <c r="J12" s="264"/>
      <c r="K12" s="26" t="s">
        <v>82</v>
      </c>
      <c r="L12" s="82">
        <f>(G9-G9*(L16/10))*(U17/100)*C19</f>
        <v>1163.0769230769229</v>
      </c>
      <c r="M12" s="82">
        <f>L12*1.8</f>
        <v>2093.5384615384614</v>
      </c>
      <c r="N12" s="82">
        <f>M12*1.8</f>
        <v>3768.3692307692309</v>
      </c>
      <c r="Q12" s="103"/>
      <c r="R12" s="99"/>
      <c r="S12" s="91"/>
      <c r="T12" s="107"/>
      <c r="U12" s="100"/>
      <c r="V12" s="93"/>
      <c r="W12" s="94"/>
    </row>
    <row r="13" spans="1:23">
      <c r="B13" s="11" t="s">
        <v>89</v>
      </c>
      <c r="E13" s="1" t="s">
        <v>448</v>
      </c>
      <c r="I13" s="257"/>
      <c r="J13" s="264"/>
      <c r="K13" s="26" t="s">
        <v>83</v>
      </c>
      <c r="L13" s="84">
        <v>100</v>
      </c>
      <c r="M13" s="84">
        <v>100</v>
      </c>
      <c r="N13" s="84">
        <v>100</v>
      </c>
      <c r="Q13" s="104"/>
      <c r="R13" s="99">
        <v>0.6</v>
      </c>
      <c r="S13" s="91"/>
      <c r="T13" s="107"/>
      <c r="U13" s="100"/>
      <c r="V13" s="93"/>
      <c r="W13" s="94"/>
    </row>
    <row r="14" spans="1:23" ht="14.25" thickBot="1">
      <c r="A14" s="2"/>
      <c r="B14" s="28" t="s">
        <v>90</v>
      </c>
      <c r="C14" s="29" t="s">
        <v>91</v>
      </c>
      <c r="E14" s="1" t="s">
        <v>449</v>
      </c>
      <c r="G14" s="3"/>
      <c r="I14" s="257"/>
      <c r="J14" s="264"/>
      <c r="K14" s="26" t="s">
        <v>84</v>
      </c>
      <c r="L14" s="84">
        <v>100</v>
      </c>
      <c r="M14" s="84">
        <v>100</v>
      </c>
      <c r="N14" s="84">
        <v>100</v>
      </c>
      <c r="Q14" s="104"/>
      <c r="R14" s="99" t="s">
        <v>168</v>
      </c>
      <c r="S14" s="91" t="s">
        <v>168</v>
      </c>
      <c r="T14" s="107" t="s">
        <v>168</v>
      </c>
      <c r="U14" s="100"/>
      <c r="V14" s="93"/>
      <c r="W14" s="94"/>
    </row>
    <row r="15" spans="1:23" ht="14.25" thickTop="1">
      <c r="A15" s="2"/>
      <c r="B15" s="30" t="s">
        <v>78</v>
      </c>
      <c r="C15" s="34">
        <v>1</v>
      </c>
      <c r="I15" s="257"/>
      <c r="J15" s="265"/>
      <c r="K15" s="26" t="s">
        <v>152</v>
      </c>
      <c r="L15" s="84">
        <v>0</v>
      </c>
      <c r="M15" s="84">
        <v>0</v>
      </c>
      <c r="N15" s="85">
        <v>0</v>
      </c>
      <c r="Q15" s="104" t="s">
        <v>164</v>
      </c>
      <c r="R15" s="99">
        <v>60</v>
      </c>
      <c r="S15" s="91">
        <v>50</v>
      </c>
      <c r="T15" s="107">
        <v>20</v>
      </c>
      <c r="U15" s="100">
        <f t="shared" si="1"/>
        <v>46.153846153846153</v>
      </c>
      <c r="V15" s="93">
        <f t="shared" si="2"/>
        <v>38.461538461538467</v>
      </c>
      <c r="W15" s="94">
        <f t="shared" si="3"/>
        <v>15.384615384615385</v>
      </c>
    </row>
    <row r="16" spans="1:23">
      <c r="A16" s="2"/>
      <c r="B16" s="31" t="s">
        <v>79</v>
      </c>
      <c r="C16" s="35">
        <v>1</v>
      </c>
      <c r="I16" s="257"/>
      <c r="J16" s="73" t="s">
        <v>178</v>
      </c>
      <c r="K16" s="26" t="s">
        <v>159</v>
      </c>
      <c r="L16" s="84">
        <v>4</v>
      </c>
      <c r="M16" s="84">
        <v>4</v>
      </c>
      <c r="N16" s="84">
        <v>4</v>
      </c>
      <c r="Q16" s="104" t="s">
        <v>174</v>
      </c>
      <c r="R16" s="99">
        <v>65</v>
      </c>
      <c r="S16" s="91">
        <v>50</v>
      </c>
      <c r="T16" s="107">
        <v>60</v>
      </c>
      <c r="U16" s="100">
        <f t="shared" si="1"/>
        <v>37.142857142857146</v>
      </c>
      <c r="V16" s="93">
        <f t="shared" si="2"/>
        <v>28.571428571428569</v>
      </c>
      <c r="W16" s="94">
        <f t="shared" si="3"/>
        <v>34.285714285714285</v>
      </c>
    </row>
    <row r="17" spans="1:23" ht="14.25" thickBot="1">
      <c r="A17" s="2"/>
      <c r="B17" s="31" t="s">
        <v>85</v>
      </c>
      <c r="C17" s="35">
        <v>1</v>
      </c>
      <c r="G17" s="3"/>
      <c r="I17" s="257"/>
      <c r="J17" s="49" t="s">
        <v>105</v>
      </c>
      <c r="K17" s="27" t="s">
        <v>158</v>
      </c>
      <c r="L17" s="86">
        <v>2</v>
      </c>
      <c r="M17" s="86">
        <v>2</v>
      </c>
      <c r="N17" s="87">
        <v>2</v>
      </c>
      <c r="Q17" s="104" t="s">
        <v>182</v>
      </c>
      <c r="R17" s="99">
        <v>60</v>
      </c>
      <c r="S17" s="91">
        <v>50</v>
      </c>
      <c r="T17" s="107">
        <v>20</v>
      </c>
      <c r="U17" s="100">
        <f t="shared" si="1"/>
        <v>46.153846153846153</v>
      </c>
      <c r="V17" s="93">
        <f t="shared" si="2"/>
        <v>38.461538461538467</v>
      </c>
      <c r="W17" s="94">
        <f t="shared" si="3"/>
        <v>15.384615384615385</v>
      </c>
    </row>
    <row r="18" spans="1:23">
      <c r="A18" s="2"/>
      <c r="B18" s="33" t="s">
        <v>94</v>
      </c>
      <c r="C18" s="36" t="s">
        <v>93</v>
      </c>
      <c r="I18" s="257">
        <v>2</v>
      </c>
      <c r="J18" s="263" t="s">
        <v>41</v>
      </c>
      <c r="K18" s="25" t="s">
        <v>78</v>
      </c>
      <c r="L18" s="81">
        <f>(G9-G9*(L26/10))*(V18/100)*C15</f>
        <v>204.82758620689654</v>
      </c>
      <c r="M18" s="82">
        <f>L18*1.8</f>
        <v>368.68965517241378</v>
      </c>
      <c r="N18" s="82">
        <f>M18*1.8</f>
        <v>663.64137931034486</v>
      </c>
      <c r="Q18" s="104" t="s">
        <v>172</v>
      </c>
      <c r="R18" s="99">
        <v>60</v>
      </c>
      <c r="S18" s="91">
        <v>55</v>
      </c>
      <c r="T18" s="107">
        <v>30</v>
      </c>
      <c r="U18" s="100">
        <f t="shared" si="1"/>
        <v>41.379310344827587</v>
      </c>
      <c r="V18" s="93">
        <f t="shared" si="2"/>
        <v>37.931034482758619</v>
      </c>
      <c r="W18" s="94">
        <f t="shared" si="3"/>
        <v>20.689655172413794</v>
      </c>
    </row>
    <row r="19" spans="1:23">
      <c r="A19" s="2"/>
      <c r="B19" s="31" t="s">
        <v>81</v>
      </c>
      <c r="C19" s="35">
        <v>7</v>
      </c>
      <c r="I19" s="257"/>
      <c r="J19" s="264"/>
      <c r="K19" s="26" t="s">
        <v>79</v>
      </c>
      <c r="L19" s="82">
        <f>(G9-G9*(L26/10))*(W18/100)*C16</f>
        <v>111.72413793103448</v>
      </c>
      <c r="M19" s="82">
        <f>L19*1.8</f>
        <v>201.10344827586206</v>
      </c>
      <c r="N19" s="82">
        <f>M19*1.8</f>
        <v>361.98620689655172</v>
      </c>
      <c r="Q19" s="104" t="s">
        <v>170</v>
      </c>
      <c r="R19" s="99">
        <v>50</v>
      </c>
      <c r="S19" s="91">
        <v>65</v>
      </c>
      <c r="T19" s="107">
        <v>20</v>
      </c>
      <c r="U19" s="100">
        <f t="shared" si="1"/>
        <v>37.037037037037038</v>
      </c>
      <c r="V19" s="93">
        <f t="shared" si="2"/>
        <v>48.148148148148145</v>
      </c>
      <c r="W19" s="94">
        <f t="shared" si="3"/>
        <v>14.814814814814813</v>
      </c>
    </row>
    <row r="20" spans="1:23">
      <c r="A20" s="2"/>
      <c r="B20" s="31" t="s">
        <v>83</v>
      </c>
      <c r="C20" s="35">
        <v>10</v>
      </c>
      <c r="I20" s="257"/>
      <c r="J20" s="264"/>
      <c r="K20" s="26" t="s">
        <v>85</v>
      </c>
      <c r="L20" s="82">
        <f>L19</f>
        <v>111.72413793103448</v>
      </c>
      <c r="M20" s="82">
        <f>M19</f>
        <v>201.10344827586206</v>
      </c>
      <c r="N20" s="83">
        <f>N19</f>
        <v>361.98620689655172</v>
      </c>
      <c r="Q20" s="103"/>
      <c r="R20" s="99"/>
      <c r="S20" s="91"/>
      <c r="T20" s="107"/>
      <c r="U20" s="100"/>
      <c r="V20" s="93"/>
      <c r="W20" s="94"/>
    </row>
    <row r="21" spans="1:23">
      <c r="A21" s="2"/>
      <c r="B21" s="31" t="s">
        <v>84</v>
      </c>
      <c r="C21" s="36" t="s">
        <v>92</v>
      </c>
      <c r="G21" s="3"/>
      <c r="I21" s="257"/>
      <c r="J21" s="264"/>
      <c r="K21" s="26" t="s">
        <v>80</v>
      </c>
      <c r="L21" s="80">
        <v>0.6</v>
      </c>
      <c r="M21" s="80">
        <v>0.6</v>
      </c>
      <c r="N21" s="80">
        <v>0.6</v>
      </c>
      <c r="Q21" s="103"/>
      <c r="R21" s="99">
        <v>0.5</v>
      </c>
      <c r="S21" s="91"/>
      <c r="T21" s="107"/>
      <c r="U21" s="100"/>
      <c r="V21" s="93"/>
      <c r="W21" s="94"/>
    </row>
    <row r="22" spans="1:23">
      <c r="A22" s="2"/>
      <c r="B22" s="31" t="s">
        <v>152</v>
      </c>
      <c r="C22" s="35">
        <v>1</v>
      </c>
      <c r="G22" s="3"/>
      <c r="I22" s="257"/>
      <c r="J22" s="264"/>
      <c r="K22" s="26" t="s">
        <v>82</v>
      </c>
      <c r="L22" s="82">
        <f>(G9-G9*(L26/10))*(U18/100)*C19</f>
        <v>1564.1379310344828</v>
      </c>
      <c r="M22" s="82">
        <f>L22*1.8</f>
        <v>2815.4482758620693</v>
      </c>
      <c r="N22" s="82">
        <f>M22*1.8</f>
        <v>5067.806896551725</v>
      </c>
      <c r="Q22" s="103"/>
      <c r="R22" s="99" t="s">
        <v>169</v>
      </c>
      <c r="S22" s="91" t="s">
        <v>169</v>
      </c>
      <c r="T22" s="107" t="s">
        <v>169</v>
      </c>
      <c r="U22" s="100"/>
      <c r="V22" s="93"/>
      <c r="W22" s="94"/>
    </row>
    <row r="23" spans="1:23">
      <c r="A23" s="2"/>
      <c r="B23" s="31" t="s">
        <v>159</v>
      </c>
      <c r="C23" s="35" t="s">
        <v>177</v>
      </c>
      <c r="E23" s="1" t="s">
        <v>450</v>
      </c>
      <c r="I23" s="257"/>
      <c r="J23" s="264"/>
      <c r="K23" s="26" t="s">
        <v>83</v>
      </c>
      <c r="L23" s="84">
        <v>100</v>
      </c>
      <c r="M23" s="84">
        <v>100</v>
      </c>
      <c r="N23" s="84">
        <v>100</v>
      </c>
      <c r="Q23" s="104" t="s">
        <v>164</v>
      </c>
      <c r="R23" s="99" t="s">
        <v>173</v>
      </c>
      <c r="S23" s="91" t="s">
        <v>173</v>
      </c>
      <c r="T23" s="107" t="s">
        <v>173</v>
      </c>
      <c r="U23" s="100"/>
      <c r="V23" s="93"/>
      <c r="W23" s="94"/>
    </row>
    <row r="24" spans="1:23">
      <c r="B24" s="32" t="s">
        <v>158</v>
      </c>
      <c r="C24" s="37" t="s">
        <v>95</v>
      </c>
      <c r="E24" s="1" t="s">
        <v>451</v>
      </c>
      <c r="I24" s="257"/>
      <c r="J24" s="264"/>
      <c r="K24" s="26" t="s">
        <v>84</v>
      </c>
      <c r="L24" s="84">
        <v>100</v>
      </c>
      <c r="M24" s="84">
        <v>100</v>
      </c>
      <c r="N24" s="84">
        <v>100</v>
      </c>
      <c r="Q24" s="104" t="s">
        <v>174</v>
      </c>
      <c r="R24" s="99">
        <v>70</v>
      </c>
      <c r="S24" s="91">
        <v>55</v>
      </c>
      <c r="T24" s="107">
        <v>70</v>
      </c>
      <c r="U24" s="100">
        <f t="shared" si="1"/>
        <v>35.897435897435898</v>
      </c>
      <c r="V24" s="93">
        <f t="shared" si="2"/>
        <v>28.205128205128204</v>
      </c>
      <c r="W24" s="94">
        <f t="shared" si="3"/>
        <v>35.897435897435898</v>
      </c>
    </row>
    <row r="25" spans="1:23">
      <c r="E25" s="1" t="s">
        <v>452</v>
      </c>
      <c r="I25" s="257"/>
      <c r="J25" s="265"/>
      <c r="K25" s="26" t="s">
        <v>152</v>
      </c>
      <c r="L25" s="84">
        <v>0</v>
      </c>
      <c r="M25" s="84">
        <v>0</v>
      </c>
      <c r="N25" s="85">
        <v>0</v>
      </c>
      <c r="Q25" s="104" t="s">
        <v>183</v>
      </c>
      <c r="R25" s="99">
        <v>65</v>
      </c>
      <c r="S25" s="91">
        <v>55</v>
      </c>
      <c r="T25" s="107">
        <v>20</v>
      </c>
      <c r="U25" s="100">
        <f t="shared" si="1"/>
        <v>46.428571428571431</v>
      </c>
      <c r="V25" s="93">
        <f t="shared" si="2"/>
        <v>39.285714285714285</v>
      </c>
      <c r="W25" s="94">
        <f t="shared" si="3"/>
        <v>14.285714285714285</v>
      </c>
    </row>
    <row r="26" spans="1:23">
      <c r="B26" s="11" t="s">
        <v>100</v>
      </c>
      <c r="E26" s="1" t="s">
        <v>453</v>
      </c>
      <c r="I26" s="257"/>
      <c r="J26" s="73" t="s">
        <v>179</v>
      </c>
      <c r="K26" s="26" t="s">
        <v>159</v>
      </c>
      <c r="L26" s="84">
        <v>1</v>
      </c>
      <c r="M26" s="84">
        <v>1</v>
      </c>
      <c r="N26" s="84">
        <v>1</v>
      </c>
      <c r="Q26" s="104" t="s">
        <v>172</v>
      </c>
      <c r="R26" s="99">
        <v>65</v>
      </c>
      <c r="S26" s="91">
        <v>60</v>
      </c>
      <c r="T26" s="107">
        <v>30</v>
      </c>
      <c r="U26" s="100">
        <f t="shared" si="1"/>
        <v>41.935483870967744</v>
      </c>
      <c r="V26" s="93">
        <f t="shared" si="2"/>
        <v>38.70967741935484</v>
      </c>
      <c r="W26" s="94">
        <f t="shared" si="3"/>
        <v>19.35483870967742</v>
      </c>
    </row>
    <row r="27" spans="1:23" ht="14.25" thickBot="1">
      <c r="B27" s="45" t="s">
        <v>101</v>
      </c>
      <c r="I27" s="257"/>
      <c r="J27" s="49" t="s">
        <v>105</v>
      </c>
      <c r="K27" s="27" t="s">
        <v>158</v>
      </c>
      <c r="L27" s="86">
        <v>2</v>
      </c>
      <c r="M27" s="86">
        <v>2</v>
      </c>
      <c r="N27" s="87">
        <v>2</v>
      </c>
      <c r="Q27" s="105" t="s">
        <v>170</v>
      </c>
      <c r="R27" s="108">
        <v>55</v>
      </c>
      <c r="S27" s="95">
        <v>70</v>
      </c>
      <c r="T27" s="109">
        <v>20</v>
      </c>
      <c r="U27" s="101">
        <f t="shared" si="1"/>
        <v>37.931034482758619</v>
      </c>
      <c r="V27" s="96">
        <f t="shared" si="2"/>
        <v>48.275862068965516</v>
      </c>
      <c r="W27" s="97">
        <f t="shared" si="3"/>
        <v>13.793103448275861</v>
      </c>
    </row>
    <row r="28" spans="1:23">
      <c r="B28" s="46" t="s">
        <v>102</v>
      </c>
      <c r="I28" s="257">
        <v>3</v>
      </c>
      <c r="J28" s="263" t="s">
        <v>21</v>
      </c>
      <c r="K28" s="25" t="s">
        <v>78</v>
      </c>
      <c r="L28" s="81">
        <f>(G9-G9*(L36/10))*(V26/100)*C15</f>
        <v>209.03225806451613</v>
      </c>
      <c r="M28" s="82">
        <f>L28*1.8</f>
        <v>376.25806451612902</v>
      </c>
      <c r="N28" s="82">
        <f>M28*1.8</f>
        <v>677.26451612903224</v>
      </c>
    </row>
    <row r="29" spans="1:23">
      <c r="B29" s="23" t="s">
        <v>103</v>
      </c>
      <c r="I29" s="257"/>
      <c r="J29" s="264"/>
      <c r="K29" s="26" t="s">
        <v>79</v>
      </c>
      <c r="L29" s="82">
        <f>(G9-G9*(L36/10))*(W26/100)*C16</f>
        <v>104.51612903225806</v>
      </c>
      <c r="M29" s="82">
        <f>L29*1.8</f>
        <v>188.12903225806451</v>
      </c>
      <c r="N29" s="82">
        <f>M29*1.8</f>
        <v>338.63225806451612</v>
      </c>
      <c r="Q29" s="71" t="s">
        <v>185</v>
      </c>
    </row>
    <row r="30" spans="1:23">
      <c r="B30" s="47" t="s">
        <v>71</v>
      </c>
      <c r="I30" s="257"/>
      <c r="J30" s="264"/>
      <c r="K30" s="26" t="s">
        <v>85</v>
      </c>
      <c r="L30" s="82">
        <f>L29</f>
        <v>104.51612903225806</v>
      </c>
      <c r="M30" s="82">
        <f>M29</f>
        <v>188.12903225806451</v>
      </c>
      <c r="N30" s="83">
        <f>N29</f>
        <v>338.63225806451612</v>
      </c>
      <c r="Q30" s="71" t="s">
        <v>165</v>
      </c>
      <c r="R30" s="79">
        <v>30</v>
      </c>
    </row>
    <row r="31" spans="1:23">
      <c r="B31" s="48" t="s">
        <v>70</v>
      </c>
      <c r="I31" s="257"/>
      <c r="J31" s="264"/>
      <c r="K31" s="26" t="s">
        <v>80</v>
      </c>
      <c r="L31" s="80">
        <v>0.5</v>
      </c>
      <c r="M31" s="80">
        <v>0.5</v>
      </c>
      <c r="N31" s="80">
        <v>0.5</v>
      </c>
      <c r="Q31" s="71" t="s">
        <v>171</v>
      </c>
      <c r="R31" s="79">
        <v>20</v>
      </c>
    </row>
    <row r="32" spans="1:23">
      <c r="I32" s="257"/>
      <c r="J32" s="264"/>
      <c r="K32" s="26" t="s">
        <v>82</v>
      </c>
      <c r="L32" s="82">
        <f>(G9-G9*(L36/10))*(U26/100)*C19</f>
        <v>1585.1612903225807</v>
      </c>
      <c r="M32" s="82">
        <f>L32*1.8</f>
        <v>2853.2903225806454</v>
      </c>
      <c r="N32" s="82">
        <f>M32*1.8</f>
        <v>5135.9225806451614</v>
      </c>
      <c r="Q32" s="71" t="s">
        <v>166</v>
      </c>
      <c r="R32" s="79">
        <v>10</v>
      </c>
    </row>
    <row r="33" spans="2:17">
      <c r="I33" s="257"/>
      <c r="J33" s="264"/>
      <c r="K33" s="26" t="s">
        <v>83</v>
      </c>
      <c r="L33" s="84">
        <v>100</v>
      </c>
      <c r="M33" s="84">
        <v>100</v>
      </c>
      <c r="N33" s="84">
        <v>100</v>
      </c>
      <c r="Q33" s="71"/>
    </row>
    <row r="34" spans="2:17">
      <c r="I34" s="257"/>
      <c r="J34" s="264"/>
      <c r="K34" s="26" t="s">
        <v>84</v>
      </c>
      <c r="L34" s="84">
        <v>100</v>
      </c>
      <c r="M34" s="84">
        <v>100</v>
      </c>
      <c r="N34" s="84">
        <v>100</v>
      </c>
    </row>
    <row r="35" spans="2:17">
      <c r="B35" s="11" t="s">
        <v>139</v>
      </c>
      <c r="I35" s="257"/>
      <c r="J35" s="265"/>
      <c r="K35" s="26" t="s">
        <v>152</v>
      </c>
      <c r="L35" s="84">
        <v>0</v>
      </c>
      <c r="M35" s="84">
        <v>0</v>
      </c>
      <c r="N35" s="85">
        <v>0</v>
      </c>
    </row>
    <row r="36" spans="2:17">
      <c r="B36" s="262" t="s">
        <v>63</v>
      </c>
      <c r="C36" s="41" t="s">
        <v>104</v>
      </c>
      <c r="I36" s="257"/>
      <c r="J36" s="73" t="s">
        <v>179</v>
      </c>
      <c r="K36" s="26" t="s">
        <v>159</v>
      </c>
      <c r="L36" s="84">
        <v>1</v>
      </c>
      <c r="M36" s="84">
        <v>1</v>
      </c>
      <c r="N36" s="84">
        <v>1</v>
      </c>
    </row>
    <row r="37" spans="2:17" ht="14.25" thickBot="1">
      <c r="B37" s="259"/>
      <c r="C37" s="40" t="s">
        <v>5</v>
      </c>
      <c r="I37" s="257"/>
      <c r="J37" s="49" t="s">
        <v>105</v>
      </c>
      <c r="K37" s="27" t="s">
        <v>158</v>
      </c>
      <c r="L37" s="86">
        <v>2</v>
      </c>
      <c r="M37" s="86">
        <v>2</v>
      </c>
      <c r="N37" s="87">
        <v>2</v>
      </c>
    </row>
    <row r="38" spans="2:17">
      <c r="B38" s="259"/>
      <c r="C38" s="44" t="s">
        <v>7</v>
      </c>
      <c r="I38" s="257">
        <v>4</v>
      </c>
      <c r="J38" s="263" t="s">
        <v>9</v>
      </c>
      <c r="K38" s="25" t="s">
        <v>78</v>
      </c>
      <c r="L38" s="81">
        <f>(G9-G9*(L46/10))*(V18/100)*C15</f>
        <v>204.82758620689654</v>
      </c>
      <c r="M38" s="82">
        <f>L38*1.8</f>
        <v>368.68965517241378</v>
      </c>
      <c r="N38" s="82">
        <f>M38*1.8</f>
        <v>663.64137931034486</v>
      </c>
    </row>
    <row r="39" spans="2:17">
      <c r="B39" s="259"/>
      <c r="C39" s="43" t="s">
        <v>14</v>
      </c>
      <c r="I39" s="257"/>
      <c r="J39" s="264"/>
      <c r="K39" s="26" t="s">
        <v>79</v>
      </c>
      <c r="L39" s="82">
        <f>(G9-G9*(L46/10))*(W18/100)*C16</f>
        <v>111.72413793103448</v>
      </c>
      <c r="M39" s="82">
        <f>L39*1.8</f>
        <v>201.10344827586206</v>
      </c>
      <c r="N39" s="82">
        <f>M39*1.8</f>
        <v>361.98620689655172</v>
      </c>
    </row>
    <row r="40" spans="2:17">
      <c r="B40" s="259"/>
      <c r="C40" s="42" t="s">
        <v>31</v>
      </c>
      <c r="I40" s="257"/>
      <c r="J40" s="264"/>
      <c r="K40" s="26" t="s">
        <v>85</v>
      </c>
      <c r="L40" s="82">
        <f>L39</f>
        <v>111.72413793103448</v>
      </c>
      <c r="M40" s="82">
        <f>M39</f>
        <v>201.10344827586206</v>
      </c>
      <c r="N40" s="83">
        <f>N39</f>
        <v>361.98620689655172</v>
      </c>
    </row>
    <row r="41" spans="2:17">
      <c r="B41" s="260"/>
      <c r="C41" s="55" t="s">
        <v>34</v>
      </c>
      <c r="I41" s="257"/>
      <c r="J41" s="264"/>
      <c r="K41" s="26" t="s">
        <v>80</v>
      </c>
      <c r="L41" s="80">
        <v>0.6</v>
      </c>
      <c r="M41" s="80">
        <v>0.6</v>
      </c>
      <c r="N41" s="80">
        <v>0.6</v>
      </c>
    </row>
    <row r="42" spans="2:17">
      <c r="B42" s="258" t="s">
        <v>52</v>
      </c>
      <c r="C42" s="41" t="s">
        <v>41</v>
      </c>
      <c r="I42" s="257"/>
      <c r="J42" s="264"/>
      <c r="K42" s="26" t="s">
        <v>82</v>
      </c>
      <c r="L42" s="82">
        <f>(G9-G9*(L46/10))*(U18/100)*C19</f>
        <v>1564.1379310344828</v>
      </c>
      <c r="M42" s="82">
        <f>L42*1.8</f>
        <v>2815.4482758620693</v>
      </c>
      <c r="N42" s="82">
        <f>M42*1.8</f>
        <v>5067.806896551725</v>
      </c>
    </row>
    <row r="43" spans="2:17">
      <c r="B43" s="259"/>
      <c r="C43" s="42" t="s">
        <v>20</v>
      </c>
      <c r="I43" s="257"/>
      <c r="J43" s="264"/>
      <c r="K43" s="26" t="s">
        <v>83</v>
      </c>
      <c r="L43" s="84">
        <v>100</v>
      </c>
      <c r="M43" s="84">
        <v>100</v>
      </c>
      <c r="N43" s="84">
        <v>100</v>
      </c>
    </row>
    <row r="44" spans="2:17" ht="15" customHeight="1">
      <c r="B44" s="260"/>
      <c r="C44" s="56" t="s">
        <v>46</v>
      </c>
      <c r="I44" s="257"/>
      <c r="J44" s="264"/>
      <c r="K44" s="26" t="s">
        <v>84</v>
      </c>
      <c r="L44" s="84">
        <v>100</v>
      </c>
      <c r="M44" s="84">
        <v>100</v>
      </c>
      <c r="N44" s="84">
        <v>100</v>
      </c>
    </row>
    <row r="45" spans="2:17">
      <c r="B45" s="258" t="s">
        <v>62</v>
      </c>
      <c r="C45" s="41" t="s">
        <v>97</v>
      </c>
      <c r="I45" s="257"/>
      <c r="J45" s="265"/>
      <c r="K45" s="26" t="s">
        <v>152</v>
      </c>
      <c r="L45" s="84">
        <v>0</v>
      </c>
      <c r="M45" s="84">
        <v>0</v>
      </c>
      <c r="N45" s="85">
        <v>0</v>
      </c>
    </row>
    <row r="46" spans="2:17">
      <c r="B46" s="259"/>
      <c r="C46" s="51" t="s">
        <v>23</v>
      </c>
      <c r="I46" s="257"/>
      <c r="J46" s="73" t="s">
        <v>179</v>
      </c>
      <c r="K46" s="26" t="s">
        <v>159</v>
      </c>
      <c r="L46" s="84">
        <v>1</v>
      </c>
      <c r="M46" s="84">
        <v>1</v>
      </c>
      <c r="N46" s="84">
        <v>1</v>
      </c>
    </row>
    <row r="47" spans="2:17" ht="14.25" thickBot="1">
      <c r="B47" s="259"/>
      <c r="C47" s="54" t="s">
        <v>11</v>
      </c>
      <c r="I47" s="257"/>
      <c r="J47" s="49" t="s">
        <v>107</v>
      </c>
      <c r="K47" s="27" t="s">
        <v>158</v>
      </c>
      <c r="L47" s="86">
        <v>2</v>
      </c>
      <c r="M47" s="86">
        <v>2</v>
      </c>
      <c r="N47" s="87">
        <v>2</v>
      </c>
    </row>
    <row r="48" spans="2:17">
      <c r="B48" s="259"/>
      <c r="C48" s="52" t="s">
        <v>24</v>
      </c>
      <c r="I48" s="257">
        <v>5</v>
      </c>
      <c r="J48" s="263" t="s">
        <v>12</v>
      </c>
      <c r="K48" s="25" t="s">
        <v>78</v>
      </c>
      <c r="L48" s="81">
        <f>(G9-G9*(L56/10))*(V8/100)*C15</f>
        <v>144</v>
      </c>
      <c r="M48" s="82">
        <f>L48*1.8</f>
        <v>259.2</v>
      </c>
      <c r="N48" s="82">
        <f>M48*1.8</f>
        <v>466.56</v>
      </c>
    </row>
    <row r="49" spans="2:14">
      <c r="B49" s="259"/>
      <c r="C49" s="52" t="s">
        <v>16</v>
      </c>
      <c r="I49" s="257"/>
      <c r="J49" s="264"/>
      <c r="K49" s="26" t="s">
        <v>79</v>
      </c>
      <c r="L49" s="82">
        <f>(G9-G9*(L56/10))*(W8/100)*C16</f>
        <v>179.99999999999997</v>
      </c>
      <c r="M49" s="82">
        <f>L49*1.8</f>
        <v>323.99999999999994</v>
      </c>
      <c r="N49" s="82">
        <f>M49*1.8</f>
        <v>583.19999999999993</v>
      </c>
    </row>
    <row r="50" spans="2:14">
      <c r="B50" s="259"/>
      <c r="C50" s="55" t="s">
        <v>37</v>
      </c>
      <c r="I50" s="257"/>
      <c r="J50" s="264"/>
      <c r="K50" s="26" t="s">
        <v>85</v>
      </c>
      <c r="L50" s="82">
        <f>L49</f>
        <v>179.99999999999997</v>
      </c>
      <c r="M50" s="82">
        <f>M49</f>
        <v>323.99999999999994</v>
      </c>
      <c r="N50" s="83">
        <f>N49</f>
        <v>583.19999999999993</v>
      </c>
    </row>
    <row r="51" spans="2:14">
      <c r="B51" s="260"/>
      <c r="C51" s="57" t="s">
        <v>45</v>
      </c>
      <c r="I51" s="257"/>
      <c r="J51" s="264"/>
      <c r="K51" s="26" t="s">
        <v>80</v>
      </c>
      <c r="L51" s="80">
        <v>0.7</v>
      </c>
      <c r="M51" s="80">
        <v>0.7</v>
      </c>
      <c r="N51" s="80">
        <v>0.7</v>
      </c>
    </row>
    <row r="52" spans="2:14">
      <c r="B52" s="249" t="s">
        <v>51</v>
      </c>
      <c r="C52" s="53" t="s">
        <v>6</v>
      </c>
      <c r="I52" s="257"/>
      <c r="J52" s="264"/>
      <c r="K52" s="26" t="s">
        <v>82</v>
      </c>
      <c r="L52" s="82">
        <f>(G9-G9*(L56/10))*(U8/100)*C19</f>
        <v>1512</v>
      </c>
      <c r="M52" s="82">
        <f>L52*1.8</f>
        <v>2721.6</v>
      </c>
      <c r="N52" s="82">
        <f>M52*1.8</f>
        <v>4898.88</v>
      </c>
    </row>
    <row r="53" spans="2:14">
      <c r="B53" s="250"/>
      <c r="C53" s="52" t="s">
        <v>17</v>
      </c>
      <c r="I53" s="257"/>
      <c r="J53" s="264"/>
      <c r="K53" s="26" t="s">
        <v>83</v>
      </c>
      <c r="L53" s="84">
        <v>100</v>
      </c>
      <c r="M53" s="84">
        <v>100</v>
      </c>
      <c r="N53" s="84">
        <v>100</v>
      </c>
    </row>
    <row r="54" spans="2:14" ht="15" customHeight="1">
      <c r="B54" s="250"/>
      <c r="C54" s="55" t="s">
        <v>29</v>
      </c>
      <c r="I54" s="257"/>
      <c r="J54" s="264"/>
      <c r="K54" s="26" t="s">
        <v>84</v>
      </c>
      <c r="L54" s="84">
        <v>100</v>
      </c>
      <c r="M54" s="84">
        <v>100</v>
      </c>
      <c r="N54" s="84">
        <v>100</v>
      </c>
    </row>
    <row r="55" spans="2:14">
      <c r="B55" s="250"/>
      <c r="C55" s="55" t="s">
        <v>136</v>
      </c>
      <c r="I55" s="257"/>
      <c r="J55" s="265"/>
      <c r="K55" s="26" t="s">
        <v>152</v>
      </c>
      <c r="L55" s="84">
        <v>0</v>
      </c>
      <c r="M55" s="84">
        <v>0</v>
      </c>
      <c r="N55" s="85">
        <v>0</v>
      </c>
    </row>
    <row r="56" spans="2:14">
      <c r="B56" s="251"/>
      <c r="C56" s="56" t="s">
        <v>40</v>
      </c>
      <c r="I56" s="257"/>
      <c r="J56" s="73" t="s">
        <v>180</v>
      </c>
      <c r="K56" s="26" t="s">
        <v>159</v>
      </c>
      <c r="L56" s="84">
        <v>1</v>
      </c>
      <c r="M56" s="84">
        <v>1</v>
      </c>
      <c r="N56" s="84">
        <v>1</v>
      </c>
    </row>
    <row r="57" spans="2:14" ht="14.25" thickBot="1">
      <c r="B57" s="258" t="s">
        <v>50</v>
      </c>
      <c r="C57" s="50" t="s">
        <v>9</v>
      </c>
      <c r="I57" s="257"/>
      <c r="J57" s="49" t="s">
        <v>107</v>
      </c>
      <c r="K57" s="27" t="s">
        <v>158</v>
      </c>
      <c r="L57" s="86">
        <v>2</v>
      </c>
      <c r="M57" s="86">
        <v>2</v>
      </c>
      <c r="N57" s="87">
        <v>2</v>
      </c>
    </row>
    <row r="58" spans="2:14">
      <c r="B58" s="259"/>
      <c r="C58" s="44" t="s">
        <v>27</v>
      </c>
      <c r="I58" s="257">
        <v>6</v>
      </c>
      <c r="J58" s="266" t="s">
        <v>23</v>
      </c>
      <c r="K58" s="25" t="s">
        <v>78</v>
      </c>
      <c r="L58" s="81">
        <f>(F9-F9*(L66/10))*(V26/100)*C15</f>
        <v>139.35483870967741</v>
      </c>
      <c r="M58" s="82">
        <f>L58*1.8</f>
        <v>250.83870967741933</v>
      </c>
      <c r="N58" s="82">
        <f>M58*1.8</f>
        <v>451.50967741935483</v>
      </c>
    </row>
    <row r="59" spans="2:14">
      <c r="B59" s="260"/>
      <c r="C59" s="43" t="s">
        <v>35</v>
      </c>
      <c r="I59" s="257"/>
      <c r="J59" s="267"/>
      <c r="K59" s="26" t="s">
        <v>79</v>
      </c>
      <c r="L59" s="82">
        <f>(F9-F9*(L66/10))*(W26/100)*C16</f>
        <v>69.677419354838705</v>
      </c>
      <c r="M59" s="82">
        <f>L59*1.8</f>
        <v>125.41935483870967</v>
      </c>
      <c r="N59" s="82">
        <f>M59*1.8</f>
        <v>225.75483870967741</v>
      </c>
    </row>
    <row r="60" spans="2:14">
      <c r="B60" s="252" t="s">
        <v>135</v>
      </c>
      <c r="C60" s="43" t="s">
        <v>13</v>
      </c>
      <c r="I60" s="257"/>
      <c r="J60" s="267"/>
      <c r="K60" s="26" t="s">
        <v>85</v>
      </c>
      <c r="L60" s="82">
        <f>L59</f>
        <v>69.677419354838705</v>
      </c>
      <c r="M60" s="82">
        <f>M59</f>
        <v>125.41935483870967</v>
      </c>
      <c r="N60" s="83">
        <f>N59</f>
        <v>225.75483870967741</v>
      </c>
    </row>
    <row r="61" spans="2:14">
      <c r="B61" s="253"/>
      <c r="C61" s="67" t="s">
        <v>38</v>
      </c>
      <c r="I61" s="257"/>
      <c r="J61" s="267"/>
      <c r="K61" s="26" t="s">
        <v>80</v>
      </c>
      <c r="L61" s="80">
        <v>0.5</v>
      </c>
      <c r="M61" s="80">
        <v>0.5</v>
      </c>
      <c r="N61" s="80">
        <v>0.5</v>
      </c>
    </row>
    <row r="62" spans="2:14">
      <c r="B62" s="254" t="s">
        <v>138</v>
      </c>
      <c r="C62" s="68" t="s">
        <v>30</v>
      </c>
      <c r="I62" s="257"/>
      <c r="J62" s="267"/>
      <c r="K62" s="26" t="s">
        <v>82</v>
      </c>
      <c r="L62" s="82">
        <f>(F9-F9*(L66/10))*(U26/100)*C19</f>
        <v>1056.7741935483871</v>
      </c>
      <c r="M62" s="82">
        <f>L62*1.8</f>
        <v>1902.1935483870968</v>
      </c>
      <c r="N62" s="82">
        <f>M62*1.8</f>
        <v>3423.9483870967742</v>
      </c>
    </row>
    <row r="63" spans="2:14">
      <c r="B63" s="255"/>
      <c r="C63" s="44" t="s">
        <v>44</v>
      </c>
      <c r="I63" s="257"/>
      <c r="J63" s="267"/>
      <c r="K63" s="26" t="s">
        <v>83</v>
      </c>
      <c r="L63" s="84">
        <v>100</v>
      </c>
      <c r="M63" s="84">
        <v>100</v>
      </c>
      <c r="N63" s="84">
        <v>100</v>
      </c>
    </row>
    <row r="64" spans="2:14">
      <c r="B64" s="256"/>
      <c r="C64" s="42" t="s">
        <v>32</v>
      </c>
      <c r="I64" s="257"/>
      <c r="J64" s="267"/>
      <c r="K64" s="26" t="s">
        <v>84</v>
      </c>
      <c r="L64" s="84">
        <v>100</v>
      </c>
      <c r="M64" s="84">
        <v>100</v>
      </c>
      <c r="N64" s="84">
        <v>100</v>
      </c>
    </row>
    <row r="65" spans="2:14">
      <c r="B65" s="258" t="s">
        <v>137</v>
      </c>
      <c r="C65" s="69" t="s">
        <v>12</v>
      </c>
      <c r="I65" s="257"/>
      <c r="J65" s="268"/>
      <c r="K65" s="26" t="s">
        <v>152</v>
      </c>
      <c r="L65" s="84">
        <v>0</v>
      </c>
      <c r="M65" s="84">
        <v>0</v>
      </c>
      <c r="N65" s="85">
        <v>0</v>
      </c>
    </row>
    <row r="66" spans="2:14">
      <c r="B66" s="259"/>
      <c r="C66" s="44" t="s">
        <v>140</v>
      </c>
      <c r="I66" s="257"/>
      <c r="J66" s="74" t="s">
        <v>179</v>
      </c>
      <c r="K66" s="26" t="s">
        <v>159</v>
      </c>
      <c r="L66" s="84">
        <v>1</v>
      </c>
      <c r="M66" s="84">
        <v>1</v>
      </c>
      <c r="N66" s="84">
        <v>1</v>
      </c>
    </row>
    <row r="67" spans="2:14" ht="14.25" thickBot="1">
      <c r="B67" s="260"/>
      <c r="C67" s="44" t="s">
        <v>18</v>
      </c>
      <c r="I67" s="257"/>
      <c r="J67" s="58" t="s">
        <v>108</v>
      </c>
      <c r="K67" s="27" t="s">
        <v>158</v>
      </c>
      <c r="L67" s="86">
        <v>2</v>
      </c>
      <c r="M67" s="86">
        <v>2</v>
      </c>
      <c r="N67" s="87">
        <v>2</v>
      </c>
    </row>
    <row r="68" spans="2:14">
      <c r="B68" s="252" t="s">
        <v>141</v>
      </c>
      <c r="C68" s="43" t="s">
        <v>28</v>
      </c>
      <c r="I68" s="257">
        <v>7</v>
      </c>
      <c r="J68" s="266" t="s">
        <v>6</v>
      </c>
      <c r="K68" s="25" t="s">
        <v>78</v>
      </c>
      <c r="L68" s="81">
        <f>(F9-F9*(L76/10))*(V9/100)*C15</f>
        <v>83.478260869565219</v>
      </c>
      <c r="M68" s="82">
        <f>L68*1.8</f>
        <v>150.2608695652174</v>
      </c>
      <c r="N68" s="82">
        <f>M68*1.8</f>
        <v>270.46956521739133</v>
      </c>
    </row>
    <row r="69" spans="2:14">
      <c r="B69" s="253"/>
      <c r="C69" s="67" t="s">
        <v>39</v>
      </c>
      <c r="I69" s="257"/>
      <c r="J69" s="267"/>
      <c r="K69" s="26" t="s">
        <v>79</v>
      </c>
      <c r="L69" s="82">
        <f>(F9-F9*(L76/10))*(W9/100)*C16</f>
        <v>41.739130434782609</v>
      </c>
      <c r="M69" s="82">
        <f>L69*1.8</f>
        <v>75.130434782608702</v>
      </c>
      <c r="N69" s="82">
        <f>M69*1.8</f>
        <v>135.23478260869567</v>
      </c>
    </row>
    <row r="70" spans="2:14">
      <c r="B70" s="254" t="s">
        <v>142</v>
      </c>
      <c r="C70" s="43" t="s">
        <v>42</v>
      </c>
      <c r="I70" s="257"/>
      <c r="J70" s="267"/>
      <c r="K70" s="26" t="s">
        <v>85</v>
      </c>
      <c r="L70" s="82">
        <f>L69</f>
        <v>41.739130434782609</v>
      </c>
      <c r="M70" s="82">
        <f>M69</f>
        <v>75.130434782608702</v>
      </c>
      <c r="N70" s="83">
        <f>N69</f>
        <v>135.23478260869567</v>
      </c>
    </row>
    <row r="71" spans="2:14">
      <c r="B71" s="255"/>
      <c r="C71" s="52" t="s">
        <v>47</v>
      </c>
      <c r="I71" s="257"/>
      <c r="J71" s="267"/>
      <c r="K71" s="26" t="s">
        <v>80</v>
      </c>
      <c r="L71" s="80">
        <v>0.9</v>
      </c>
      <c r="M71" s="80">
        <v>0.9</v>
      </c>
      <c r="N71" s="80">
        <v>0.9</v>
      </c>
    </row>
    <row r="72" spans="2:14">
      <c r="B72" s="256"/>
      <c r="C72" s="55" t="s">
        <v>19</v>
      </c>
      <c r="I72" s="257"/>
      <c r="J72" s="267"/>
      <c r="K72" s="26" t="s">
        <v>82</v>
      </c>
      <c r="L72" s="82">
        <f>(F9-F9*(L76/10))*(U9/100)*C19</f>
        <v>803.47826086956525</v>
      </c>
      <c r="M72" s="82">
        <f>L72*1.8</f>
        <v>1446.2608695652175</v>
      </c>
      <c r="N72" s="82">
        <f>M72*1.8</f>
        <v>2603.2695652173916</v>
      </c>
    </row>
    <row r="73" spans="2:14">
      <c r="B73" s="254" t="s">
        <v>144</v>
      </c>
      <c r="C73" s="43" t="s">
        <v>22</v>
      </c>
      <c r="I73" s="257"/>
      <c r="J73" s="267"/>
      <c r="K73" s="26" t="s">
        <v>83</v>
      </c>
      <c r="L73" s="84">
        <v>100</v>
      </c>
      <c r="M73" s="84">
        <v>100</v>
      </c>
      <c r="N73" s="84">
        <v>100</v>
      </c>
    </row>
    <row r="74" spans="2:14" ht="15" customHeight="1">
      <c r="B74" s="255"/>
      <c r="C74" s="52" t="s">
        <v>43</v>
      </c>
      <c r="I74" s="257"/>
      <c r="J74" s="267"/>
      <c r="K74" s="26" t="s">
        <v>84</v>
      </c>
      <c r="L74" s="84">
        <v>100</v>
      </c>
      <c r="M74" s="84">
        <v>100</v>
      </c>
      <c r="N74" s="84">
        <v>100</v>
      </c>
    </row>
    <row r="75" spans="2:14">
      <c r="B75" s="256"/>
      <c r="C75" s="55" t="s">
        <v>36</v>
      </c>
      <c r="I75" s="257"/>
      <c r="J75" s="268"/>
      <c r="K75" s="26" t="s">
        <v>152</v>
      </c>
      <c r="L75" s="84">
        <v>0</v>
      </c>
      <c r="M75" s="84">
        <v>0</v>
      </c>
      <c r="N75" s="85">
        <v>0</v>
      </c>
    </row>
    <row r="76" spans="2:14">
      <c r="B76" s="39" t="s">
        <v>143</v>
      </c>
      <c r="C76" s="51" t="s">
        <v>33</v>
      </c>
      <c r="I76" s="257"/>
      <c r="J76" s="74" t="s">
        <v>178</v>
      </c>
      <c r="K76" s="26" t="s">
        <v>159</v>
      </c>
      <c r="L76" s="84">
        <v>4</v>
      </c>
      <c r="M76" s="84">
        <v>4</v>
      </c>
      <c r="N76" s="84">
        <v>4</v>
      </c>
    </row>
    <row r="77" spans="2:14" ht="14.25" thickBot="1">
      <c r="I77" s="257"/>
      <c r="J77" s="58" t="s">
        <v>108</v>
      </c>
      <c r="K77" s="27" t="s">
        <v>158</v>
      </c>
      <c r="L77" s="86">
        <v>2</v>
      </c>
      <c r="M77" s="86">
        <v>2</v>
      </c>
      <c r="N77" s="87">
        <v>2</v>
      </c>
    </row>
    <row r="78" spans="2:14">
      <c r="I78" s="257">
        <v>8</v>
      </c>
      <c r="J78" s="266" t="s">
        <v>5</v>
      </c>
      <c r="K78" s="25" t="s">
        <v>78</v>
      </c>
      <c r="L78" s="81">
        <f>(F9-F9*(L86/10))*(V11/100)*C15</f>
        <v>172.79999999999998</v>
      </c>
      <c r="M78" s="82">
        <f>L78*1.8</f>
        <v>311.03999999999996</v>
      </c>
      <c r="N78" s="82">
        <f>M78*1.8</f>
        <v>559.87199999999996</v>
      </c>
    </row>
    <row r="79" spans="2:14">
      <c r="I79" s="257"/>
      <c r="J79" s="267"/>
      <c r="K79" s="26" t="s">
        <v>79</v>
      </c>
      <c r="L79" s="82">
        <f>(F9-F9*(L86/10))*(W11/100)*C16</f>
        <v>57.6</v>
      </c>
      <c r="M79" s="82">
        <f>L79*1.8</f>
        <v>103.68</v>
      </c>
      <c r="N79" s="82">
        <f>M79*1.8</f>
        <v>186.62400000000002</v>
      </c>
    </row>
    <row r="80" spans="2:14">
      <c r="I80" s="257"/>
      <c r="J80" s="267"/>
      <c r="K80" s="26" t="s">
        <v>85</v>
      </c>
      <c r="L80" s="82">
        <f>L79</f>
        <v>57.6</v>
      </c>
      <c r="M80" s="82">
        <f>M79</f>
        <v>103.68</v>
      </c>
      <c r="N80" s="83">
        <f>N79</f>
        <v>186.62400000000002</v>
      </c>
    </row>
    <row r="81" spans="9:14">
      <c r="I81" s="257"/>
      <c r="J81" s="267"/>
      <c r="K81" s="26" t="s">
        <v>80</v>
      </c>
      <c r="L81" s="80">
        <v>0.7</v>
      </c>
      <c r="M81" s="80">
        <v>0.7</v>
      </c>
      <c r="N81" s="80">
        <v>0.7</v>
      </c>
    </row>
    <row r="82" spans="9:14">
      <c r="I82" s="257"/>
      <c r="J82" s="267"/>
      <c r="K82" s="26" t="s">
        <v>82</v>
      </c>
      <c r="L82" s="82">
        <f>(F9-F9*(L86/10))*(U11/100)*C19</f>
        <v>907.19999999999993</v>
      </c>
      <c r="M82" s="82">
        <f>L82*1.8</f>
        <v>1632.9599999999998</v>
      </c>
      <c r="N82" s="82">
        <f>M82*1.8</f>
        <v>2939.3279999999995</v>
      </c>
    </row>
    <row r="83" spans="9:14">
      <c r="I83" s="257"/>
      <c r="J83" s="267"/>
      <c r="K83" s="26" t="s">
        <v>83</v>
      </c>
      <c r="L83" s="84">
        <v>100</v>
      </c>
      <c r="M83" s="84">
        <v>100</v>
      </c>
      <c r="N83" s="84">
        <v>100</v>
      </c>
    </row>
    <row r="84" spans="9:14">
      <c r="I84" s="257"/>
      <c r="J84" s="267"/>
      <c r="K84" s="26" t="s">
        <v>84</v>
      </c>
      <c r="L84" s="84">
        <v>100</v>
      </c>
      <c r="M84" s="84">
        <v>100</v>
      </c>
      <c r="N84" s="84">
        <v>100</v>
      </c>
    </row>
    <row r="85" spans="9:14">
      <c r="I85" s="257"/>
      <c r="J85" s="268"/>
      <c r="K85" s="26" t="s">
        <v>152</v>
      </c>
      <c r="L85" s="84">
        <v>0</v>
      </c>
      <c r="M85" s="84">
        <v>0</v>
      </c>
      <c r="N85" s="85">
        <v>0</v>
      </c>
    </row>
    <row r="86" spans="9:14">
      <c r="I86" s="257"/>
      <c r="J86" s="74" t="s">
        <v>170</v>
      </c>
      <c r="K86" s="26" t="s">
        <v>159</v>
      </c>
      <c r="L86" s="84">
        <v>1</v>
      </c>
      <c r="M86" s="84">
        <v>1</v>
      </c>
      <c r="N86" s="84">
        <v>1</v>
      </c>
    </row>
    <row r="87" spans="9:14" ht="14.25" thickBot="1">
      <c r="I87" s="257"/>
      <c r="J87" s="58" t="s">
        <v>108</v>
      </c>
      <c r="K87" s="27" t="s">
        <v>158</v>
      </c>
      <c r="L87" s="86">
        <v>2</v>
      </c>
      <c r="M87" s="86">
        <v>2</v>
      </c>
      <c r="N87" s="87">
        <v>2</v>
      </c>
    </row>
    <row r="88" spans="9:14">
      <c r="I88" s="257">
        <v>9</v>
      </c>
      <c r="J88" s="266" t="s">
        <v>30</v>
      </c>
      <c r="K88" s="25" t="s">
        <v>78</v>
      </c>
      <c r="L88" s="81">
        <f>(F9-F9*(L96/10))*(V16/100)*C15</f>
        <v>102.85714285714285</v>
      </c>
      <c r="M88" s="82">
        <f>L88*1.8</f>
        <v>185.14285714285714</v>
      </c>
      <c r="N88" s="82">
        <f>M88*1.8</f>
        <v>333.25714285714287</v>
      </c>
    </row>
    <row r="89" spans="9:14">
      <c r="I89" s="257"/>
      <c r="J89" s="267"/>
      <c r="K89" s="26" t="s">
        <v>79</v>
      </c>
      <c r="L89" s="82">
        <f>(F9-F9*(L96/10))*(W16/100)*C16</f>
        <v>123.42857142857143</v>
      </c>
      <c r="M89" s="82">
        <f>L89*1.8</f>
        <v>222.17142857142858</v>
      </c>
      <c r="N89" s="82">
        <f>M89*1.8</f>
        <v>399.90857142857146</v>
      </c>
    </row>
    <row r="90" spans="9:14">
      <c r="I90" s="257"/>
      <c r="J90" s="267"/>
      <c r="K90" s="26" t="s">
        <v>85</v>
      </c>
      <c r="L90" s="82">
        <f>L89</f>
        <v>123.42857142857143</v>
      </c>
      <c r="M90" s="82">
        <f>M89</f>
        <v>222.17142857142858</v>
      </c>
      <c r="N90" s="83">
        <f>N89</f>
        <v>399.90857142857146</v>
      </c>
    </row>
    <row r="91" spans="9:14">
      <c r="I91" s="257"/>
      <c r="J91" s="267"/>
      <c r="K91" s="26" t="s">
        <v>80</v>
      </c>
      <c r="L91" s="80">
        <v>0.6</v>
      </c>
      <c r="M91" s="80">
        <v>0.6</v>
      </c>
      <c r="N91" s="80">
        <v>0.6</v>
      </c>
    </row>
    <row r="92" spans="9:14">
      <c r="I92" s="257"/>
      <c r="J92" s="267"/>
      <c r="K92" s="26" t="s">
        <v>82</v>
      </c>
      <c r="L92" s="82">
        <f>(F9-F9*(L96/10))*(U16/100)*C19</f>
        <v>936</v>
      </c>
      <c r="M92" s="82">
        <f>L92*1.8</f>
        <v>1684.8</v>
      </c>
      <c r="N92" s="82">
        <f>M92*1.8</f>
        <v>3032.64</v>
      </c>
    </row>
    <row r="93" spans="9:14">
      <c r="I93" s="257"/>
      <c r="J93" s="267"/>
      <c r="K93" s="26" t="s">
        <v>83</v>
      </c>
      <c r="L93" s="84">
        <v>100</v>
      </c>
      <c r="M93" s="84">
        <v>100</v>
      </c>
      <c r="N93" s="84">
        <v>100</v>
      </c>
    </row>
    <row r="94" spans="9:14">
      <c r="I94" s="257"/>
      <c r="J94" s="267"/>
      <c r="K94" s="26" t="s">
        <v>84</v>
      </c>
      <c r="L94" s="84">
        <v>100</v>
      </c>
      <c r="M94" s="84">
        <v>100</v>
      </c>
      <c r="N94" s="84">
        <v>100</v>
      </c>
    </row>
    <row r="95" spans="9:14">
      <c r="I95" s="257"/>
      <c r="J95" s="268"/>
      <c r="K95" s="26" t="s">
        <v>152</v>
      </c>
      <c r="L95" s="84">
        <v>0</v>
      </c>
      <c r="M95" s="84">
        <v>0</v>
      </c>
      <c r="N95" s="85">
        <v>0</v>
      </c>
    </row>
    <row r="96" spans="9:14">
      <c r="I96" s="257"/>
      <c r="J96" s="74" t="s">
        <v>180</v>
      </c>
      <c r="K96" s="26" t="s">
        <v>159</v>
      </c>
      <c r="L96" s="84">
        <v>1</v>
      </c>
      <c r="M96" s="84">
        <v>1</v>
      </c>
      <c r="N96" s="84">
        <v>1</v>
      </c>
    </row>
    <row r="97" spans="9:14" ht="14.25" thickBot="1">
      <c r="I97" s="257"/>
      <c r="J97" s="58" t="s">
        <v>108</v>
      </c>
      <c r="K97" s="27" t="s">
        <v>158</v>
      </c>
      <c r="L97" s="86">
        <v>2</v>
      </c>
      <c r="M97" s="86">
        <v>2</v>
      </c>
      <c r="N97" s="87">
        <v>2</v>
      </c>
    </row>
    <row r="98" spans="9:14">
      <c r="I98" s="257">
        <v>10</v>
      </c>
      <c r="J98" s="266" t="s">
        <v>13</v>
      </c>
      <c r="K98" s="25" t="s">
        <v>78</v>
      </c>
      <c r="L98" s="81">
        <f>(F9-F9*(L106/10))*(V26/100)*C15</f>
        <v>139.35483870967741</v>
      </c>
      <c r="M98" s="82">
        <f>L98*1.8</f>
        <v>250.83870967741933</v>
      </c>
      <c r="N98" s="82">
        <f>M98*1.8</f>
        <v>451.50967741935483</v>
      </c>
    </row>
    <row r="99" spans="9:14">
      <c r="I99" s="257"/>
      <c r="J99" s="267"/>
      <c r="K99" s="26" t="s">
        <v>79</v>
      </c>
      <c r="L99" s="82">
        <f>(F9-F9*(L106/10))*(W26/100)*C16</f>
        <v>69.677419354838705</v>
      </c>
      <c r="M99" s="82">
        <f>L99*1.8</f>
        <v>125.41935483870967</v>
      </c>
      <c r="N99" s="82">
        <f>M99*1.8</f>
        <v>225.75483870967741</v>
      </c>
    </row>
    <row r="100" spans="9:14">
      <c r="I100" s="257"/>
      <c r="J100" s="267"/>
      <c r="K100" s="26" t="s">
        <v>85</v>
      </c>
      <c r="L100" s="82">
        <f>L99</f>
        <v>69.677419354838705</v>
      </c>
      <c r="M100" s="82">
        <f>M99</f>
        <v>125.41935483870967</v>
      </c>
      <c r="N100" s="83">
        <f>N99</f>
        <v>225.75483870967741</v>
      </c>
    </row>
    <row r="101" spans="9:14">
      <c r="I101" s="257"/>
      <c r="J101" s="267"/>
      <c r="K101" s="26" t="s">
        <v>80</v>
      </c>
      <c r="L101" s="80">
        <v>0.5</v>
      </c>
      <c r="M101" s="80">
        <v>0.5</v>
      </c>
      <c r="N101" s="80">
        <v>0.5</v>
      </c>
    </row>
    <row r="102" spans="9:14">
      <c r="I102" s="257"/>
      <c r="J102" s="267"/>
      <c r="K102" s="26" t="s">
        <v>82</v>
      </c>
      <c r="L102" s="82">
        <f>(F9-F9*(L106/10))*(U26/100)*C19</f>
        <v>1056.7741935483871</v>
      </c>
      <c r="M102" s="82">
        <f>L102*1.8</f>
        <v>1902.1935483870968</v>
      </c>
      <c r="N102" s="82">
        <f>M102*1.8</f>
        <v>3423.9483870967742</v>
      </c>
    </row>
    <row r="103" spans="9:14">
      <c r="I103" s="257"/>
      <c r="J103" s="267"/>
      <c r="K103" s="26" t="s">
        <v>83</v>
      </c>
      <c r="L103" s="84">
        <v>100</v>
      </c>
      <c r="M103" s="84">
        <v>100</v>
      </c>
      <c r="N103" s="84">
        <v>100</v>
      </c>
    </row>
    <row r="104" spans="9:14">
      <c r="I104" s="257"/>
      <c r="J104" s="267"/>
      <c r="K104" s="26" t="s">
        <v>84</v>
      </c>
      <c r="L104" s="84">
        <v>100</v>
      </c>
      <c r="M104" s="84">
        <v>100</v>
      </c>
      <c r="N104" s="84">
        <v>100</v>
      </c>
    </row>
    <row r="105" spans="9:14">
      <c r="I105" s="257"/>
      <c r="J105" s="268"/>
      <c r="K105" s="26" t="s">
        <v>152</v>
      </c>
      <c r="L105" s="84">
        <v>30</v>
      </c>
      <c r="M105" s="84">
        <v>30</v>
      </c>
      <c r="N105" s="84">
        <v>30</v>
      </c>
    </row>
    <row r="106" spans="9:14">
      <c r="I106" s="257"/>
      <c r="J106" s="74" t="s">
        <v>179</v>
      </c>
      <c r="K106" s="26" t="s">
        <v>159</v>
      </c>
      <c r="L106" s="84">
        <v>1</v>
      </c>
      <c r="M106" s="84">
        <v>1</v>
      </c>
      <c r="N106" s="84">
        <v>1</v>
      </c>
    </row>
    <row r="107" spans="9:14" ht="14.25" thickBot="1">
      <c r="I107" s="257"/>
      <c r="J107" s="58" t="s">
        <v>108</v>
      </c>
      <c r="K107" s="27" t="s">
        <v>158</v>
      </c>
      <c r="L107" s="86">
        <v>2</v>
      </c>
      <c r="M107" s="86">
        <v>2</v>
      </c>
      <c r="N107" s="87">
        <v>2</v>
      </c>
    </row>
    <row r="108" spans="9:14">
      <c r="I108" s="257">
        <v>11</v>
      </c>
      <c r="J108" s="266" t="s">
        <v>33</v>
      </c>
      <c r="K108" s="25" t="s">
        <v>78</v>
      </c>
      <c r="L108" s="81">
        <f>(F9-F9*(L116/10))*(V10/100)*C15</f>
        <v>124.61538461538461</v>
      </c>
      <c r="M108" s="82">
        <f>L108*1.8</f>
        <v>224.30769230769232</v>
      </c>
      <c r="N108" s="82">
        <f>M108*1.8</f>
        <v>403.75384615384621</v>
      </c>
    </row>
    <row r="109" spans="9:14">
      <c r="I109" s="257"/>
      <c r="J109" s="267"/>
      <c r="K109" s="26" t="s">
        <v>79</v>
      </c>
      <c r="L109" s="82">
        <f>(F9-F9*(L116/10))*(W10/100)*C16</f>
        <v>83.076923076923066</v>
      </c>
      <c r="M109" s="82">
        <f>L109*1.8</f>
        <v>149.53846153846152</v>
      </c>
      <c r="N109" s="82">
        <f>M109*1.8</f>
        <v>269.16923076923075</v>
      </c>
    </row>
    <row r="110" spans="9:14">
      <c r="I110" s="257"/>
      <c r="J110" s="267"/>
      <c r="K110" s="26" t="s">
        <v>85</v>
      </c>
      <c r="L110" s="82">
        <f>L109</f>
        <v>83.076923076923066</v>
      </c>
      <c r="M110" s="82">
        <f>M109</f>
        <v>149.53846153846152</v>
      </c>
      <c r="N110" s="83">
        <f>N109</f>
        <v>269.16923076923075</v>
      </c>
    </row>
    <row r="111" spans="9:14">
      <c r="I111" s="257"/>
      <c r="J111" s="267"/>
      <c r="K111" s="26" t="s">
        <v>80</v>
      </c>
      <c r="L111" s="80">
        <v>0.7</v>
      </c>
      <c r="M111" s="80">
        <v>0.7</v>
      </c>
      <c r="N111" s="80">
        <v>0.7</v>
      </c>
    </row>
    <row r="112" spans="9:14">
      <c r="I112" s="257"/>
      <c r="J112" s="267"/>
      <c r="K112" s="26" t="s">
        <v>82</v>
      </c>
      <c r="L112" s="82">
        <f>(F9-F9*(L116/10))*(U10/100)*C19</f>
        <v>1066.153846153846</v>
      </c>
      <c r="M112" s="82">
        <f>L112*1.8</f>
        <v>1919.0769230769229</v>
      </c>
      <c r="N112" s="82">
        <f>M112*1.8</f>
        <v>3454.3384615384612</v>
      </c>
    </row>
    <row r="113" spans="9:14">
      <c r="I113" s="257"/>
      <c r="J113" s="267"/>
      <c r="K113" s="26" t="s">
        <v>83</v>
      </c>
      <c r="L113" s="84">
        <v>100</v>
      </c>
      <c r="M113" s="84">
        <v>100</v>
      </c>
      <c r="N113" s="84">
        <v>100</v>
      </c>
    </row>
    <row r="114" spans="9:14">
      <c r="I114" s="257"/>
      <c r="J114" s="267"/>
      <c r="K114" s="26" t="s">
        <v>84</v>
      </c>
      <c r="L114" s="84">
        <v>100</v>
      </c>
      <c r="M114" s="84">
        <v>100</v>
      </c>
      <c r="N114" s="84">
        <v>100</v>
      </c>
    </row>
    <row r="115" spans="9:14">
      <c r="I115" s="257"/>
      <c r="J115" s="268"/>
      <c r="K115" s="26" t="s">
        <v>152</v>
      </c>
      <c r="L115" s="84">
        <v>0</v>
      </c>
      <c r="M115" s="84">
        <v>0</v>
      </c>
      <c r="N115" s="85">
        <v>0</v>
      </c>
    </row>
    <row r="116" spans="9:14">
      <c r="I116" s="257"/>
      <c r="J116" s="74" t="s">
        <v>179</v>
      </c>
      <c r="K116" s="26" t="s">
        <v>159</v>
      </c>
      <c r="L116" s="84">
        <v>1</v>
      </c>
      <c r="M116" s="84">
        <v>1</v>
      </c>
      <c r="N116" s="84">
        <v>1</v>
      </c>
    </row>
    <row r="117" spans="9:14" ht="14.25" thickBot="1">
      <c r="I117" s="257"/>
      <c r="J117" s="58" t="s">
        <v>108</v>
      </c>
      <c r="K117" s="27" t="s">
        <v>158</v>
      </c>
      <c r="L117" s="86">
        <v>2</v>
      </c>
      <c r="M117" s="86">
        <v>2</v>
      </c>
      <c r="N117" s="87">
        <v>2</v>
      </c>
    </row>
    <row r="118" spans="9:14">
      <c r="I118" s="257">
        <v>12</v>
      </c>
      <c r="J118" s="273" t="s">
        <v>10</v>
      </c>
      <c r="K118" s="25" t="s">
        <v>78</v>
      </c>
      <c r="L118" s="81">
        <f>(E9-E9*(L126/10))*(V10/100)*C15</f>
        <v>93.461538461538453</v>
      </c>
      <c r="M118" s="82">
        <f>L118*1.8</f>
        <v>168.23076923076923</v>
      </c>
      <c r="N118" s="82">
        <f>M118*1.8</f>
        <v>302.81538461538463</v>
      </c>
    </row>
    <row r="119" spans="9:14">
      <c r="I119" s="257"/>
      <c r="J119" s="274"/>
      <c r="K119" s="26" t="s">
        <v>79</v>
      </c>
      <c r="L119" s="82">
        <f>(E9-E9*(L126/10))*(W10/100)*C16</f>
        <v>62.307692307692307</v>
      </c>
      <c r="M119" s="82">
        <f>L119*1.8</f>
        <v>112.15384615384616</v>
      </c>
      <c r="N119" s="82">
        <f>M119*1.8</f>
        <v>201.87692307692311</v>
      </c>
    </row>
    <row r="120" spans="9:14">
      <c r="I120" s="257"/>
      <c r="J120" s="274"/>
      <c r="K120" s="26" t="s">
        <v>85</v>
      </c>
      <c r="L120" s="82">
        <f>L119</f>
        <v>62.307692307692307</v>
      </c>
      <c r="M120" s="82">
        <f>M119</f>
        <v>112.15384615384616</v>
      </c>
      <c r="N120" s="83">
        <f>N119</f>
        <v>201.87692307692311</v>
      </c>
    </row>
    <row r="121" spans="9:14">
      <c r="I121" s="257"/>
      <c r="J121" s="274"/>
      <c r="K121" s="26" t="s">
        <v>80</v>
      </c>
      <c r="L121" s="80">
        <v>0.7</v>
      </c>
      <c r="M121" s="80">
        <v>0.7</v>
      </c>
      <c r="N121" s="80">
        <v>0.7</v>
      </c>
    </row>
    <row r="122" spans="9:14">
      <c r="I122" s="257"/>
      <c r="J122" s="274"/>
      <c r="K122" s="26" t="s">
        <v>82</v>
      </c>
      <c r="L122" s="82">
        <f>(E9-E9*(L126/10))*(U10/100)*C19</f>
        <v>799.61538461538453</v>
      </c>
      <c r="M122" s="82">
        <f>L122*1.8</f>
        <v>1439.3076923076922</v>
      </c>
      <c r="N122" s="82">
        <f>M122*1.8</f>
        <v>2590.7538461538461</v>
      </c>
    </row>
    <row r="123" spans="9:14">
      <c r="I123" s="257"/>
      <c r="J123" s="274"/>
      <c r="K123" s="26" t="s">
        <v>83</v>
      </c>
      <c r="L123" s="84">
        <v>100</v>
      </c>
      <c r="M123" s="84">
        <v>100</v>
      </c>
      <c r="N123" s="84">
        <v>100</v>
      </c>
    </row>
    <row r="124" spans="9:14">
      <c r="I124" s="257"/>
      <c r="J124" s="274"/>
      <c r="K124" s="26" t="s">
        <v>84</v>
      </c>
      <c r="L124" s="84">
        <v>100</v>
      </c>
      <c r="M124" s="84">
        <v>100</v>
      </c>
      <c r="N124" s="84">
        <v>100</v>
      </c>
    </row>
    <row r="125" spans="9:14">
      <c r="I125" s="257"/>
      <c r="J125" s="275"/>
      <c r="K125" s="26" t="s">
        <v>152</v>
      </c>
      <c r="L125" s="84">
        <v>0</v>
      </c>
      <c r="M125" s="84">
        <v>0</v>
      </c>
      <c r="N125" s="85">
        <v>0</v>
      </c>
    </row>
    <row r="126" spans="9:14">
      <c r="I126" s="257"/>
      <c r="J126" s="75" t="s">
        <v>179</v>
      </c>
      <c r="K126" s="26" t="s">
        <v>159</v>
      </c>
      <c r="L126" s="84">
        <v>1</v>
      </c>
      <c r="M126" s="84">
        <v>1</v>
      </c>
      <c r="N126" s="84">
        <v>1</v>
      </c>
    </row>
    <row r="127" spans="9:14" ht="14.25" thickBot="1">
      <c r="I127" s="257"/>
      <c r="J127" s="59" t="s">
        <v>109</v>
      </c>
      <c r="K127" s="27" t="s">
        <v>158</v>
      </c>
      <c r="L127" s="86">
        <v>2</v>
      </c>
      <c r="M127" s="86">
        <v>2</v>
      </c>
      <c r="N127" s="87">
        <v>2</v>
      </c>
    </row>
    <row r="128" spans="9:14">
      <c r="I128" s="257">
        <v>13</v>
      </c>
      <c r="J128" s="273" t="s">
        <v>44</v>
      </c>
      <c r="K128" s="25" t="s">
        <v>78</v>
      </c>
      <c r="L128" s="81">
        <f>(E9-E9*(L136/10))*(V24/100)*C15</f>
        <v>76.153846153846146</v>
      </c>
      <c r="M128" s="82">
        <f>L128*1.8</f>
        <v>137.07692307692307</v>
      </c>
      <c r="N128" s="82">
        <f>M128*1.8</f>
        <v>246.73846153846154</v>
      </c>
    </row>
    <row r="129" spans="9:14">
      <c r="I129" s="257"/>
      <c r="J129" s="274"/>
      <c r="K129" s="26" t="s">
        <v>79</v>
      </c>
      <c r="L129" s="82">
        <f>(E9-E9*(L136/10))*(W24/100)*C16</f>
        <v>96.92307692307692</v>
      </c>
      <c r="M129" s="82">
        <f>L129*1.8</f>
        <v>174.46153846153845</v>
      </c>
      <c r="N129" s="82">
        <f>M129*1.8</f>
        <v>314.03076923076924</v>
      </c>
    </row>
    <row r="130" spans="9:14">
      <c r="I130" s="257"/>
      <c r="J130" s="274"/>
      <c r="K130" s="26" t="s">
        <v>85</v>
      </c>
      <c r="L130" s="82">
        <f>L129</f>
        <v>96.92307692307692</v>
      </c>
      <c r="M130" s="82">
        <f>M129</f>
        <v>174.46153846153845</v>
      </c>
      <c r="N130" s="83">
        <f>N129</f>
        <v>314.03076923076924</v>
      </c>
    </row>
    <row r="131" spans="9:14">
      <c r="I131" s="257"/>
      <c r="J131" s="274"/>
      <c r="K131" s="26" t="s">
        <v>80</v>
      </c>
      <c r="L131" s="80">
        <v>0.5</v>
      </c>
      <c r="M131" s="80">
        <v>0.5</v>
      </c>
      <c r="N131" s="80">
        <v>0.5</v>
      </c>
    </row>
    <row r="132" spans="9:14">
      <c r="I132" s="257"/>
      <c r="J132" s="274"/>
      <c r="K132" s="26" t="s">
        <v>82</v>
      </c>
      <c r="L132" s="82">
        <f>(E9-E9*(L136/10))*(U24/100)*C19</f>
        <v>678.46153846153845</v>
      </c>
      <c r="M132" s="82">
        <f>L132*1.8</f>
        <v>1221.2307692307693</v>
      </c>
      <c r="N132" s="82">
        <f>M132*1.8</f>
        <v>2198.2153846153847</v>
      </c>
    </row>
    <row r="133" spans="9:14">
      <c r="I133" s="257"/>
      <c r="J133" s="274"/>
      <c r="K133" s="26" t="s">
        <v>83</v>
      </c>
      <c r="L133" s="84">
        <v>100</v>
      </c>
      <c r="M133" s="84">
        <v>100</v>
      </c>
      <c r="N133" s="84">
        <v>100</v>
      </c>
    </row>
    <row r="134" spans="9:14">
      <c r="I134" s="257"/>
      <c r="J134" s="274"/>
      <c r="K134" s="26" t="s">
        <v>84</v>
      </c>
      <c r="L134" s="84">
        <v>100</v>
      </c>
      <c r="M134" s="84">
        <v>100</v>
      </c>
      <c r="N134" s="84">
        <v>100</v>
      </c>
    </row>
    <row r="135" spans="9:14">
      <c r="I135" s="257"/>
      <c r="J135" s="275"/>
      <c r="K135" s="26" t="s">
        <v>152</v>
      </c>
      <c r="L135" s="84">
        <v>0</v>
      </c>
      <c r="M135" s="84">
        <v>0</v>
      </c>
      <c r="N135" s="85">
        <v>0</v>
      </c>
    </row>
    <row r="136" spans="9:14">
      <c r="I136" s="257"/>
      <c r="J136" s="75" t="s">
        <v>180</v>
      </c>
      <c r="K136" s="26" t="s">
        <v>159</v>
      </c>
      <c r="L136" s="84">
        <v>1</v>
      </c>
      <c r="M136" s="84">
        <v>1</v>
      </c>
      <c r="N136" s="84">
        <v>1</v>
      </c>
    </row>
    <row r="137" spans="9:14" ht="14.25" thickBot="1">
      <c r="I137" s="257"/>
      <c r="J137" s="59" t="s">
        <v>109</v>
      </c>
      <c r="K137" s="27" t="s">
        <v>158</v>
      </c>
      <c r="L137" s="86">
        <v>2</v>
      </c>
      <c r="M137" s="86">
        <v>2</v>
      </c>
      <c r="N137" s="87">
        <v>2</v>
      </c>
    </row>
    <row r="138" spans="9:14">
      <c r="I138" s="257">
        <v>14</v>
      </c>
      <c r="J138" s="273" t="s">
        <v>42</v>
      </c>
      <c r="K138" s="25" t="s">
        <v>78</v>
      </c>
      <c r="L138" s="81">
        <f>(E9-E9*(L146/10))*(V18/100)*C15</f>
        <v>102.41379310344827</v>
      </c>
      <c r="M138" s="82">
        <f>L138*1.8</f>
        <v>184.34482758620689</v>
      </c>
      <c r="N138" s="82">
        <f>M138*1.8</f>
        <v>331.82068965517243</v>
      </c>
    </row>
    <row r="139" spans="9:14">
      <c r="I139" s="257"/>
      <c r="J139" s="274"/>
      <c r="K139" s="26" t="s">
        <v>79</v>
      </c>
      <c r="L139" s="82">
        <f>(E9-E9*(L146/10))*(W18/100)*C16</f>
        <v>55.862068965517238</v>
      </c>
      <c r="M139" s="82">
        <f>L139*1.8</f>
        <v>100.55172413793103</v>
      </c>
      <c r="N139" s="82">
        <f>M139*1.8</f>
        <v>180.99310344827586</v>
      </c>
    </row>
    <row r="140" spans="9:14">
      <c r="I140" s="257"/>
      <c r="J140" s="274"/>
      <c r="K140" s="26" t="s">
        <v>85</v>
      </c>
      <c r="L140" s="82">
        <f>L139</f>
        <v>55.862068965517238</v>
      </c>
      <c r="M140" s="82">
        <f>M139</f>
        <v>100.55172413793103</v>
      </c>
      <c r="N140" s="83">
        <f>N139</f>
        <v>180.99310344827586</v>
      </c>
    </row>
    <row r="141" spans="9:14">
      <c r="I141" s="257"/>
      <c r="J141" s="274"/>
      <c r="K141" s="26" t="s">
        <v>80</v>
      </c>
      <c r="L141" s="80">
        <v>0.6</v>
      </c>
      <c r="M141" s="80">
        <v>0.6</v>
      </c>
      <c r="N141" s="80">
        <v>0.6</v>
      </c>
    </row>
    <row r="142" spans="9:14">
      <c r="I142" s="257"/>
      <c r="J142" s="274"/>
      <c r="K142" s="26" t="s">
        <v>82</v>
      </c>
      <c r="L142" s="82">
        <f>(E9-E9*(L146/10))*(U18/100)*C19</f>
        <v>782.06896551724139</v>
      </c>
      <c r="M142" s="82">
        <f>L142*1.8</f>
        <v>1407.7241379310346</v>
      </c>
      <c r="N142" s="82">
        <f>M142*1.8</f>
        <v>2533.9034482758625</v>
      </c>
    </row>
    <row r="143" spans="9:14">
      <c r="I143" s="257"/>
      <c r="J143" s="274"/>
      <c r="K143" s="26" t="s">
        <v>83</v>
      </c>
      <c r="L143" s="84">
        <v>100</v>
      </c>
      <c r="M143" s="84">
        <v>100</v>
      </c>
      <c r="N143" s="84">
        <v>100</v>
      </c>
    </row>
    <row r="144" spans="9:14">
      <c r="I144" s="257"/>
      <c r="J144" s="274"/>
      <c r="K144" s="26" t="s">
        <v>84</v>
      </c>
      <c r="L144" s="84">
        <v>100</v>
      </c>
      <c r="M144" s="84">
        <v>100</v>
      </c>
      <c r="N144" s="84">
        <v>100</v>
      </c>
    </row>
    <row r="145" spans="9:14">
      <c r="I145" s="257"/>
      <c r="J145" s="275"/>
      <c r="K145" s="26" t="s">
        <v>152</v>
      </c>
      <c r="L145" s="84">
        <v>0</v>
      </c>
      <c r="M145" s="84">
        <v>0</v>
      </c>
      <c r="N145" s="85">
        <v>0</v>
      </c>
    </row>
    <row r="146" spans="9:14">
      <c r="I146" s="257"/>
      <c r="J146" s="75" t="s">
        <v>179</v>
      </c>
      <c r="K146" s="26" t="s">
        <v>159</v>
      </c>
      <c r="L146" s="84">
        <v>1</v>
      </c>
      <c r="M146" s="84">
        <v>1</v>
      </c>
      <c r="N146" s="84">
        <v>1</v>
      </c>
    </row>
    <row r="147" spans="9:14" ht="14.25" thickBot="1">
      <c r="I147" s="257"/>
      <c r="J147" s="59" t="s">
        <v>109</v>
      </c>
      <c r="K147" s="27" t="s">
        <v>158</v>
      </c>
      <c r="L147" s="86">
        <v>2</v>
      </c>
      <c r="M147" s="86">
        <v>2</v>
      </c>
      <c r="N147" s="87">
        <v>2</v>
      </c>
    </row>
    <row r="148" spans="9:14">
      <c r="I148" s="257">
        <v>15</v>
      </c>
      <c r="J148" s="273" t="s">
        <v>106</v>
      </c>
      <c r="K148" s="25" t="s">
        <v>78</v>
      </c>
      <c r="L148" s="81">
        <f>(E9-E9*(L156/10))*(V16/100)*C15</f>
        <v>77.142857142857139</v>
      </c>
      <c r="M148" s="82">
        <f>L148*1.8</f>
        <v>138.85714285714286</v>
      </c>
      <c r="N148" s="82">
        <f>M148*1.8</f>
        <v>249.94285714285715</v>
      </c>
    </row>
    <row r="149" spans="9:14">
      <c r="I149" s="257"/>
      <c r="J149" s="274"/>
      <c r="K149" s="26" t="s">
        <v>79</v>
      </c>
      <c r="L149" s="82">
        <f>(E9-E9*(L156/10))*(W16/100)*C16</f>
        <v>92.571428571428569</v>
      </c>
      <c r="M149" s="82">
        <f>L149*1.8</f>
        <v>166.62857142857143</v>
      </c>
      <c r="N149" s="82">
        <f>M149*1.8</f>
        <v>299.93142857142857</v>
      </c>
    </row>
    <row r="150" spans="9:14">
      <c r="I150" s="257"/>
      <c r="J150" s="274"/>
      <c r="K150" s="26" t="s">
        <v>85</v>
      </c>
      <c r="L150" s="82">
        <f>L149</f>
        <v>92.571428571428569</v>
      </c>
      <c r="M150" s="82">
        <f>M149</f>
        <v>166.62857142857143</v>
      </c>
      <c r="N150" s="83">
        <f>N149</f>
        <v>299.93142857142857</v>
      </c>
    </row>
    <row r="151" spans="9:14">
      <c r="I151" s="257"/>
      <c r="J151" s="274"/>
      <c r="K151" s="26" t="s">
        <v>80</v>
      </c>
      <c r="L151" s="80">
        <v>0.6</v>
      </c>
      <c r="M151" s="80">
        <v>0.6</v>
      </c>
      <c r="N151" s="80">
        <v>0.6</v>
      </c>
    </row>
    <row r="152" spans="9:14">
      <c r="I152" s="257"/>
      <c r="J152" s="274"/>
      <c r="K152" s="26" t="s">
        <v>82</v>
      </c>
      <c r="L152" s="82">
        <f>(E9-E9*(L156/10))*(U16/100)*C19</f>
        <v>702</v>
      </c>
      <c r="M152" s="82">
        <f>L152*1.8</f>
        <v>1263.6000000000001</v>
      </c>
      <c r="N152" s="82">
        <f>M152*1.8</f>
        <v>2274.4800000000005</v>
      </c>
    </row>
    <row r="153" spans="9:14">
      <c r="I153" s="257"/>
      <c r="J153" s="274"/>
      <c r="K153" s="26" t="s">
        <v>83</v>
      </c>
      <c r="L153" s="84">
        <v>100</v>
      </c>
      <c r="M153" s="84">
        <v>100</v>
      </c>
      <c r="N153" s="84">
        <v>100</v>
      </c>
    </row>
    <row r="154" spans="9:14">
      <c r="I154" s="257"/>
      <c r="J154" s="274"/>
      <c r="K154" s="26" t="s">
        <v>84</v>
      </c>
      <c r="L154" s="84">
        <v>100</v>
      </c>
      <c r="M154" s="84">
        <v>100</v>
      </c>
      <c r="N154" s="84">
        <v>100</v>
      </c>
    </row>
    <row r="155" spans="9:14">
      <c r="I155" s="257"/>
      <c r="J155" s="275"/>
      <c r="K155" s="26" t="s">
        <v>152</v>
      </c>
      <c r="L155" s="84">
        <v>0</v>
      </c>
      <c r="M155" s="84">
        <v>0</v>
      </c>
      <c r="N155" s="85">
        <v>0</v>
      </c>
    </row>
    <row r="156" spans="9:14">
      <c r="I156" s="257"/>
      <c r="J156" s="75" t="s">
        <v>180</v>
      </c>
      <c r="K156" s="26" t="s">
        <v>159</v>
      </c>
      <c r="L156" s="84">
        <v>1</v>
      </c>
      <c r="M156" s="84">
        <v>1</v>
      </c>
      <c r="N156" s="84">
        <v>1</v>
      </c>
    </row>
    <row r="157" spans="9:14" ht="14.25" thickBot="1">
      <c r="I157" s="257"/>
      <c r="J157" s="59" t="s">
        <v>109</v>
      </c>
      <c r="K157" s="27" t="s">
        <v>158</v>
      </c>
      <c r="L157" s="86">
        <v>2</v>
      </c>
      <c r="M157" s="86">
        <v>2</v>
      </c>
      <c r="N157" s="87">
        <v>2</v>
      </c>
    </row>
    <row r="158" spans="9:14">
      <c r="I158" s="257">
        <v>16</v>
      </c>
      <c r="J158" s="273" t="s">
        <v>35</v>
      </c>
      <c r="K158" s="25" t="s">
        <v>78</v>
      </c>
      <c r="L158" s="81">
        <f>(E9-E9*(L166/10))*(V18/100)*C15</f>
        <v>102.41379310344827</v>
      </c>
      <c r="M158" s="82">
        <f>L158*1.8</f>
        <v>184.34482758620689</v>
      </c>
      <c r="N158" s="82">
        <f>M158*1.8</f>
        <v>331.82068965517243</v>
      </c>
    </row>
    <row r="159" spans="9:14">
      <c r="I159" s="257"/>
      <c r="J159" s="274"/>
      <c r="K159" s="26" t="s">
        <v>79</v>
      </c>
      <c r="L159" s="82">
        <f>(E9-E9*(L166/10))*(W18/100)*C16</f>
        <v>55.862068965517238</v>
      </c>
      <c r="M159" s="82">
        <f>L159*1.8</f>
        <v>100.55172413793103</v>
      </c>
      <c r="N159" s="82">
        <f>M159*1.8</f>
        <v>180.99310344827586</v>
      </c>
    </row>
    <row r="160" spans="9:14">
      <c r="I160" s="257"/>
      <c r="J160" s="274"/>
      <c r="K160" s="26" t="s">
        <v>85</v>
      </c>
      <c r="L160" s="82">
        <f>L159</f>
        <v>55.862068965517238</v>
      </c>
      <c r="M160" s="82">
        <f>M159</f>
        <v>100.55172413793103</v>
      </c>
      <c r="N160" s="83">
        <f>N159</f>
        <v>180.99310344827586</v>
      </c>
    </row>
    <row r="161" spans="9:14">
      <c r="I161" s="257"/>
      <c r="J161" s="274"/>
      <c r="K161" s="26" t="s">
        <v>80</v>
      </c>
      <c r="L161" s="84"/>
      <c r="M161" s="80">
        <v>0.6</v>
      </c>
      <c r="N161" s="80">
        <v>0.6</v>
      </c>
    </row>
    <row r="162" spans="9:14">
      <c r="I162" s="257"/>
      <c r="J162" s="274"/>
      <c r="K162" s="26" t="s">
        <v>82</v>
      </c>
      <c r="L162" s="82">
        <f>(E9-E9*(L166/10))*(U18/100)*C19</f>
        <v>782.06896551724139</v>
      </c>
      <c r="M162" s="82">
        <f>L162*1.8</f>
        <v>1407.7241379310346</v>
      </c>
      <c r="N162" s="82">
        <f>M162*1.8</f>
        <v>2533.9034482758625</v>
      </c>
    </row>
    <row r="163" spans="9:14">
      <c r="I163" s="257"/>
      <c r="J163" s="274"/>
      <c r="K163" s="26" t="s">
        <v>83</v>
      </c>
      <c r="L163" s="84">
        <v>100</v>
      </c>
      <c r="M163" s="84">
        <v>100</v>
      </c>
      <c r="N163" s="84">
        <v>100</v>
      </c>
    </row>
    <row r="164" spans="9:14">
      <c r="I164" s="257"/>
      <c r="J164" s="274"/>
      <c r="K164" s="26" t="s">
        <v>84</v>
      </c>
      <c r="L164" s="84">
        <v>100</v>
      </c>
      <c r="M164" s="84">
        <v>100</v>
      </c>
      <c r="N164" s="84">
        <v>100</v>
      </c>
    </row>
    <row r="165" spans="9:14">
      <c r="I165" s="257"/>
      <c r="J165" s="275"/>
      <c r="K165" s="26" t="s">
        <v>152</v>
      </c>
      <c r="L165" s="84">
        <v>0</v>
      </c>
      <c r="M165" s="84">
        <v>0</v>
      </c>
      <c r="N165" s="85">
        <v>0</v>
      </c>
    </row>
    <row r="166" spans="9:14">
      <c r="I166" s="257"/>
      <c r="J166" s="75" t="s">
        <v>179</v>
      </c>
      <c r="K166" s="26" t="s">
        <v>159</v>
      </c>
      <c r="L166" s="84">
        <v>1</v>
      </c>
      <c r="M166" s="84">
        <v>1</v>
      </c>
      <c r="N166" s="84">
        <v>1</v>
      </c>
    </row>
    <row r="167" spans="9:14" ht="14.25" thickBot="1">
      <c r="I167" s="257"/>
      <c r="J167" s="59" t="s">
        <v>109</v>
      </c>
      <c r="K167" s="27" t="s">
        <v>158</v>
      </c>
      <c r="L167" s="86">
        <v>2</v>
      </c>
      <c r="M167" s="86">
        <v>2</v>
      </c>
      <c r="N167" s="87">
        <v>2</v>
      </c>
    </row>
    <row r="168" spans="9:14">
      <c r="I168" s="257">
        <v>17</v>
      </c>
      <c r="J168" s="273" t="s">
        <v>18</v>
      </c>
      <c r="K168" s="25" t="s">
        <v>78</v>
      </c>
      <c r="L168" s="81">
        <f>(E9-E9*(L176/10))*(V16/100)*C15</f>
        <v>68.571428571428569</v>
      </c>
      <c r="M168" s="82">
        <f>L168*1.8</f>
        <v>123.42857142857143</v>
      </c>
      <c r="N168" s="82">
        <f>M168*1.8</f>
        <v>222.17142857142858</v>
      </c>
    </row>
    <row r="169" spans="9:14">
      <c r="I169" s="257"/>
      <c r="J169" s="274"/>
      <c r="K169" s="26" t="s">
        <v>79</v>
      </c>
      <c r="L169" s="82">
        <f>(E9-E9*(L176/10))*(W16/100)*C16</f>
        <v>82.285714285714292</v>
      </c>
      <c r="M169" s="82">
        <f>L169*1.8</f>
        <v>148.11428571428573</v>
      </c>
      <c r="N169" s="82">
        <f>M169*1.8</f>
        <v>266.60571428571433</v>
      </c>
    </row>
    <row r="170" spans="9:14">
      <c r="I170" s="257"/>
      <c r="J170" s="274"/>
      <c r="K170" s="26" t="s">
        <v>85</v>
      </c>
      <c r="L170" s="82">
        <f>L169</f>
        <v>82.285714285714292</v>
      </c>
      <c r="M170" s="82">
        <f>M169</f>
        <v>148.11428571428573</v>
      </c>
      <c r="N170" s="83">
        <f>N169</f>
        <v>266.60571428571433</v>
      </c>
    </row>
    <row r="171" spans="9:14">
      <c r="I171" s="257"/>
      <c r="J171" s="274"/>
      <c r="K171" s="26" t="s">
        <v>80</v>
      </c>
      <c r="L171" s="84"/>
      <c r="M171" s="80">
        <v>0.6</v>
      </c>
      <c r="N171" s="80">
        <v>0.6</v>
      </c>
    </row>
    <row r="172" spans="9:14">
      <c r="I172" s="257"/>
      <c r="J172" s="274"/>
      <c r="K172" s="26" t="s">
        <v>82</v>
      </c>
      <c r="L172" s="82">
        <f>(E9-E9*(L176/10))*(U16/100)*C19</f>
        <v>624</v>
      </c>
      <c r="M172" s="82">
        <f>L172*1.8</f>
        <v>1123.2</v>
      </c>
      <c r="N172" s="82">
        <f>M172*1.8</f>
        <v>2021.7600000000002</v>
      </c>
    </row>
    <row r="173" spans="9:14">
      <c r="I173" s="257"/>
      <c r="J173" s="274"/>
      <c r="K173" s="26" t="s">
        <v>83</v>
      </c>
      <c r="L173" s="84">
        <v>100</v>
      </c>
      <c r="M173" s="84">
        <v>100</v>
      </c>
      <c r="N173" s="84">
        <v>100</v>
      </c>
    </row>
    <row r="174" spans="9:14">
      <c r="I174" s="257"/>
      <c r="J174" s="274"/>
      <c r="K174" s="26" t="s">
        <v>84</v>
      </c>
      <c r="L174" s="84">
        <v>100</v>
      </c>
      <c r="M174" s="84">
        <v>100</v>
      </c>
      <c r="N174" s="84">
        <v>100</v>
      </c>
    </row>
    <row r="175" spans="9:14">
      <c r="I175" s="257"/>
      <c r="J175" s="275"/>
      <c r="K175" s="26" t="s">
        <v>152</v>
      </c>
      <c r="L175" s="84">
        <v>0</v>
      </c>
      <c r="M175" s="84">
        <v>0</v>
      </c>
      <c r="N175" s="85">
        <v>0</v>
      </c>
    </row>
    <row r="176" spans="9:14">
      <c r="I176" s="257"/>
      <c r="J176" s="75" t="s">
        <v>180</v>
      </c>
      <c r="K176" s="26" t="s">
        <v>159</v>
      </c>
      <c r="L176" s="84">
        <v>2</v>
      </c>
      <c r="M176" s="84">
        <v>2</v>
      </c>
      <c r="N176" s="84">
        <v>2</v>
      </c>
    </row>
    <row r="177" spans="9:14" ht="14.25" thickBot="1">
      <c r="I177" s="257"/>
      <c r="J177" s="59" t="s">
        <v>109</v>
      </c>
      <c r="K177" s="27" t="s">
        <v>158</v>
      </c>
      <c r="L177" s="86">
        <v>2</v>
      </c>
      <c r="M177" s="86">
        <v>2</v>
      </c>
      <c r="N177" s="87">
        <v>2</v>
      </c>
    </row>
    <row r="178" spans="9:14">
      <c r="I178" s="257">
        <v>18</v>
      </c>
      <c r="J178" s="273" t="s">
        <v>28</v>
      </c>
      <c r="K178" s="25" t="s">
        <v>78</v>
      </c>
      <c r="L178" s="81">
        <f>(E9-E9*(L186/10))*(V26/100)*C15</f>
        <v>104.51612903225806</v>
      </c>
      <c r="M178" s="82">
        <f>L178*1.8</f>
        <v>188.12903225806451</v>
      </c>
      <c r="N178" s="82">
        <f>M178*1.8</f>
        <v>338.63225806451612</v>
      </c>
    </row>
    <row r="179" spans="9:14">
      <c r="I179" s="257"/>
      <c r="J179" s="274"/>
      <c r="K179" s="26" t="s">
        <v>79</v>
      </c>
      <c r="L179" s="82">
        <f>(E9-E9*(L186/10))*(W26/100)*C16</f>
        <v>52.258064516129032</v>
      </c>
      <c r="M179" s="82">
        <f>L179*1.8</f>
        <v>94.064516129032256</v>
      </c>
      <c r="N179" s="82">
        <f>M179*1.8</f>
        <v>169.31612903225806</v>
      </c>
    </row>
    <row r="180" spans="9:14">
      <c r="I180" s="257"/>
      <c r="J180" s="274"/>
      <c r="K180" s="26" t="s">
        <v>85</v>
      </c>
      <c r="L180" s="82">
        <f>L179</f>
        <v>52.258064516129032</v>
      </c>
      <c r="M180" s="82">
        <f>M179</f>
        <v>94.064516129032256</v>
      </c>
      <c r="N180" s="83">
        <f>N179</f>
        <v>169.31612903225806</v>
      </c>
    </row>
    <row r="181" spans="9:14">
      <c r="I181" s="257"/>
      <c r="J181" s="274"/>
      <c r="K181" s="26" t="s">
        <v>80</v>
      </c>
      <c r="L181" s="80">
        <v>0.5</v>
      </c>
      <c r="M181" s="80">
        <v>0.5</v>
      </c>
      <c r="N181" s="80">
        <v>0.5</v>
      </c>
    </row>
    <row r="182" spans="9:14">
      <c r="I182" s="257"/>
      <c r="J182" s="274"/>
      <c r="K182" s="26" t="s">
        <v>82</v>
      </c>
      <c r="L182" s="82">
        <f>(E9-E9*(L186/10))*(U26/100)*C19</f>
        <v>792.58064516129036</v>
      </c>
      <c r="M182" s="82">
        <f>L182*1.8</f>
        <v>1426.6451612903227</v>
      </c>
      <c r="N182" s="82">
        <f>M182*1.8</f>
        <v>2567.9612903225807</v>
      </c>
    </row>
    <row r="183" spans="9:14">
      <c r="I183" s="257"/>
      <c r="J183" s="274"/>
      <c r="K183" s="26" t="s">
        <v>83</v>
      </c>
      <c r="L183" s="84">
        <v>100</v>
      </c>
      <c r="M183" s="84">
        <v>100</v>
      </c>
      <c r="N183" s="84">
        <v>100</v>
      </c>
    </row>
    <row r="184" spans="9:14">
      <c r="I184" s="257"/>
      <c r="J184" s="274"/>
      <c r="K184" s="26" t="s">
        <v>84</v>
      </c>
      <c r="L184" s="84">
        <v>100</v>
      </c>
      <c r="M184" s="84">
        <v>100</v>
      </c>
      <c r="N184" s="84">
        <v>100</v>
      </c>
    </row>
    <row r="185" spans="9:14">
      <c r="I185" s="257"/>
      <c r="J185" s="275"/>
      <c r="K185" s="26" t="s">
        <v>152</v>
      </c>
      <c r="L185" s="84">
        <v>0</v>
      </c>
      <c r="M185" s="84">
        <v>0</v>
      </c>
      <c r="N185" s="85">
        <v>0</v>
      </c>
    </row>
    <row r="186" spans="9:14">
      <c r="I186" s="257"/>
      <c r="J186" s="75" t="s">
        <v>179</v>
      </c>
      <c r="K186" s="26" t="s">
        <v>159</v>
      </c>
      <c r="L186" s="84">
        <v>1</v>
      </c>
      <c r="M186" s="84">
        <v>1</v>
      </c>
      <c r="N186" s="84">
        <v>1</v>
      </c>
    </row>
    <row r="187" spans="9:14" ht="14.25" thickBot="1">
      <c r="I187" s="257"/>
      <c r="J187" s="59" t="s">
        <v>109</v>
      </c>
      <c r="K187" s="27" t="s">
        <v>158</v>
      </c>
      <c r="L187" s="86">
        <v>2</v>
      </c>
      <c r="M187" s="86">
        <v>2</v>
      </c>
      <c r="N187" s="87">
        <v>2</v>
      </c>
    </row>
    <row r="188" spans="9:14">
      <c r="I188" s="257">
        <v>19</v>
      </c>
      <c r="J188" s="273" t="s">
        <v>22</v>
      </c>
      <c r="K188" s="25" t="s">
        <v>78</v>
      </c>
      <c r="L188" s="81">
        <f>(E9-E9*(L196/10))*(V24/100)*C15</f>
        <v>67.692307692307693</v>
      </c>
      <c r="M188" s="82">
        <f>L188*1.8</f>
        <v>121.84615384615385</v>
      </c>
      <c r="N188" s="82">
        <f>M188*1.8</f>
        <v>219.32307692307694</v>
      </c>
    </row>
    <row r="189" spans="9:14">
      <c r="I189" s="257"/>
      <c r="J189" s="274"/>
      <c r="K189" s="26" t="s">
        <v>79</v>
      </c>
      <c r="L189" s="82">
        <f>(E9-E9*(L196/10))*(W24/100)*C16</f>
        <v>86.15384615384616</v>
      </c>
      <c r="M189" s="82">
        <f>L189*1.8</f>
        <v>155.07692307692309</v>
      </c>
      <c r="N189" s="82">
        <f>M189*1.8</f>
        <v>279.13846153846157</v>
      </c>
    </row>
    <row r="190" spans="9:14">
      <c r="I190" s="257"/>
      <c r="J190" s="274"/>
      <c r="K190" s="26" t="s">
        <v>85</v>
      </c>
      <c r="L190" s="82">
        <f>L189</f>
        <v>86.15384615384616</v>
      </c>
      <c r="M190" s="82">
        <f>M189</f>
        <v>155.07692307692309</v>
      </c>
      <c r="N190" s="83">
        <f>N189</f>
        <v>279.13846153846157</v>
      </c>
    </row>
    <row r="191" spans="9:14">
      <c r="I191" s="257"/>
      <c r="J191" s="274"/>
      <c r="K191" s="26" t="s">
        <v>80</v>
      </c>
      <c r="L191" s="80">
        <v>0.5</v>
      </c>
      <c r="M191" s="80">
        <v>0.5</v>
      </c>
      <c r="N191" s="80">
        <v>0.5</v>
      </c>
    </row>
    <row r="192" spans="9:14">
      <c r="I192" s="257"/>
      <c r="J192" s="274"/>
      <c r="K192" s="26" t="s">
        <v>82</v>
      </c>
      <c r="L192" s="82">
        <f>(E9-E9*(L196/10))*(U24/100)*C19</f>
        <v>603.07692307692309</v>
      </c>
      <c r="M192" s="82">
        <f>L192*1.8</f>
        <v>1085.5384615384617</v>
      </c>
      <c r="N192" s="82">
        <f>M192*1.8</f>
        <v>1953.969230769231</v>
      </c>
    </row>
    <row r="193" spans="9:14">
      <c r="I193" s="257"/>
      <c r="J193" s="274"/>
      <c r="K193" s="26" t="s">
        <v>83</v>
      </c>
      <c r="L193" s="84">
        <v>100</v>
      </c>
      <c r="M193" s="84">
        <v>100</v>
      </c>
      <c r="N193" s="84">
        <v>100</v>
      </c>
    </row>
    <row r="194" spans="9:14">
      <c r="I194" s="257"/>
      <c r="J194" s="274"/>
      <c r="K194" s="26" t="s">
        <v>84</v>
      </c>
      <c r="L194" s="84">
        <v>100</v>
      </c>
      <c r="M194" s="84">
        <v>100</v>
      </c>
      <c r="N194" s="84">
        <v>100</v>
      </c>
    </row>
    <row r="195" spans="9:14">
      <c r="I195" s="257"/>
      <c r="J195" s="275"/>
      <c r="K195" s="26" t="s">
        <v>152</v>
      </c>
      <c r="L195" s="84">
        <v>0</v>
      </c>
      <c r="M195" s="84">
        <v>0</v>
      </c>
      <c r="N195" s="85">
        <v>0</v>
      </c>
    </row>
    <row r="196" spans="9:14">
      <c r="I196" s="257"/>
      <c r="J196" s="75" t="s">
        <v>181</v>
      </c>
      <c r="K196" s="26" t="s">
        <v>159</v>
      </c>
      <c r="L196" s="84">
        <v>2</v>
      </c>
      <c r="M196" s="84">
        <v>2</v>
      </c>
      <c r="N196" s="84">
        <v>2</v>
      </c>
    </row>
    <row r="197" spans="9:14" ht="14.25" thickBot="1">
      <c r="I197" s="257"/>
      <c r="J197" s="59" t="s">
        <v>109</v>
      </c>
      <c r="K197" s="27" t="s">
        <v>158</v>
      </c>
      <c r="L197" s="86">
        <v>2</v>
      </c>
      <c r="M197" s="86">
        <v>2</v>
      </c>
      <c r="N197" s="87">
        <v>2</v>
      </c>
    </row>
    <row r="198" spans="9:14">
      <c r="I198" s="257">
        <v>20</v>
      </c>
      <c r="J198" s="276" t="s">
        <v>17</v>
      </c>
      <c r="K198" s="25" t="s">
        <v>78</v>
      </c>
      <c r="L198" s="81">
        <f>(D9-D9*(L206/10))*(V16/100)*C15</f>
        <v>61.714285714285708</v>
      </c>
      <c r="M198" s="82">
        <f>L198*1.8</f>
        <v>111.08571428571427</v>
      </c>
      <c r="N198" s="82">
        <f>M198*1.8</f>
        <v>199.9542857142857</v>
      </c>
    </row>
    <row r="199" spans="9:14">
      <c r="I199" s="257"/>
      <c r="J199" s="277"/>
      <c r="K199" s="26" t="s">
        <v>79</v>
      </c>
      <c r="L199" s="82">
        <f>(D9-D9*(L206/10))*(W16/100)*C16</f>
        <v>74.057142857142864</v>
      </c>
      <c r="M199" s="82">
        <f>L199*1.8</f>
        <v>133.30285714285716</v>
      </c>
      <c r="N199" s="82">
        <f>M199*1.8</f>
        <v>239.94514285714291</v>
      </c>
    </row>
    <row r="200" spans="9:14">
      <c r="I200" s="257"/>
      <c r="J200" s="277"/>
      <c r="K200" s="26" t="s">
        <v>85</v>
      </c>
      <c r="L200" s="82">
        <f>L199</f>
        <v>74.057142857142864</v>
      </c>
      <c r="M200" s="82">
        <f>M199</f>
        <v>133.30285714285716</v>
      </c>
      <c r="N200" s="83">
        <f>N199</f>
        <v>239.94514285714291</v>
      </c>
    </row>
    <row r="201" spans="9:14">
      <c r="I201" s="257"/>
      <c r="J201" s="277"/>
      <c r="K201" s="26" t="s">
        <v>80</v>
      </c>
      <c r="L201" s="80">
        <v>0.6</v>
      </c>
      <c r="M201" s="80">
        <v>0.6</v>
      </c>
      <c r="N201" s="80">
        <v>0.6</v>
      </c>
    </row>
    <row r="202" spans="9:14">
      <c r="I202" s="257"/>
      <c r="J202" s="277"/>
      <c r="K202" s="26" t="s">
        <v>82</v>
      </c>
      <c r="L202" s="82">
        <f>(D9-D9*(L206/10))*(U16/100)*C19</f>
        <v>561.6</v>
      </c>
      <c r="M202" s="82">
        <f>L202*1.8</f>
        <v>1010.8800000000001</v>
      </c>
      <c r="N202" s="82">
        <f>M202*1.8</f>
        <v>1819.5840000000003</v>
      </c>
    </row>
    <row r="203" spans="9:14">
      <c r="I203" s="257"/>
      <c r="J203" s="277"/>
      <c r="K203" s="26" t="s">
        <v>83</v>
      </c>
      <c r="L203" s="84">
        <v>100</v>
      </c>
      <c r="M203" s="84">
        <v>100</v>
      </c>
      <c r="N203" s="84">
        <v>100</v>
      </c>
    </row>
    <row r="204" spans="9:14">
      <c r="I204" s="257"/>
      <c r="J204" s="277"/>
      <c r="K204" s="26" t="s">
        <v>84</v>
      </c>
      <c r="L204" s="84">
        <v>100</v>
      </c>
      <c r="M204" s="84">
        <v>100</v>
      </c>
      <c r="N204" s="84">
        <v>100</v>
      </c>
    </row>
    <row r="205" spans="9:14">
      <c r="I205" s="257"/>
      <c r="J205" s="278"/>
      <c r="K205" s="26" t="s">
        <v>152</v>
      </c>
      <c r="L205" s="84">
        <v>0</v>
      </c>
      <c r="M205" s="84">
        <v>0</v>
      </c>
      <c r="N205" s="85">
        <v>0</v>
      </c>
    </row>
    <row r="206" spans="9:14">
      <c r="I206" s="257"/>
      <c r="J206" s="76" t="s">
        <v>180</v>
      </c>
      <c r="K206" s="26" t="s">
        <v>159</v>
      </c>
      <c r="L206" s="84">
        <v>1</v>
      </c>
      <c r="M206" s="84">
        <v>1</v>
      </c>
      <c r="N206" s="84">
        <v>1</v>
      </c>
    </row>
    <row r="207" spans="9:14" ht="14.25" thickBot="1">
      <c r="I207" s="257"/>
      <c r="J207" s="60" t="s">
        <v>110</v>
      </c>
      <c r="K207" s="27" t="s">
        <v>158</v>
      </c>
      <c r="L207" s="86">
        <v>2</v>
      </c>
      <c r="M207" s="86">
        <v>2</v>
      </c>
      <c r="N207" s="87">
        <v>2</v>
      </c>
    </row>
    <row r="208" spans="9:14">
      <c r="I208" s="257">
        <v>21</v>
      </c>
      <c r="J208" s="276" t="s">
        <v>16</v>
      </c>
      <c r="K208" s="25" t="s">
        <v>78</v>
      </c>
      <c r="L208" s="81">
        <f>(D9-D9*(L216/10))*(V7/100)*C15</f>
        <v>66.782608695652172</v>
      </c>
      <c r="M208" s="82">
        <f>L208*1.8</f>
        <v>120.20869565217392</v>
      </c>
      <c r="N208" s="82">
        <f>M208*1.8</f>
        <v>216.37565217391304</v>
      </c>
    </row>
    <row r="209" spans="9:14">
      <c r="I209" s="257"/>
      <c r="J209" s="277"/>
      <c r="K209" s="26" t="s">
        <v>79</v>
      </c>
      <c r="L209" s="82">
        <f>(D9-D9*(L216/10))*(W7/100)*C16</f>
        <v>33.391304347826086</v>
      </c>
      <c r="M209" s="82">
        <f>L209*1.8</f>
        <v>60.104347826086958</v>
      </c>
      <c r="N209" s="82">
        <f>M209*1.8</f>
        <v>108.18782608695652</v>
      </c>
    </row>
    <row r="210" spans="9:14">
      <c r="I210" s="257"/>
      <c r="J210" s="277"/>
      <c r="K210" s="26" t="s">
        <v>85</v>
      </c>
      <c r="L210" s="82">
        <f>L209</f>
        <v>33.391304347826086</v>
      </c>
      <c r="M210" s="82">
        <f>M209</f>
        <v>60.104347826086958</v>
      </c>
      <c r="N210" s="83">
        <f>N209</f>
        <v>108.18782608695652</v>
      </c>
    </row>
    <row r="211" spans="9:14">
      <c r="I211" s="257"/>
      <c r="J211" s="277"/>
      <c r="K211" s="26" t="s">
        <v>80</v>
      </c>
      <c r="L211" s="80">
        <v>0.7</v>
      </c>
      <c r="M211" s="80">
        <v>0.7</v>
      </c>
      <c r="N211" s="80">
        <v>0.7</v>
      </c>
    </row>
    <row r="212" spans="9:14">
      <c r="I212" s="257"/>
      <c r="J212" s="277"/>
      <c r="K212" s="26" t="s">
        <v>82</v>
      </c>
      <c r="L212" s="82">
        <f>(D9-D9*(L216/10))*(U7/100)*C19</f>
        <v>642.78260869565224</v>
      </c>
      <c r="M212" s="82">
        <f>L212*1.8</f>
        <v>1157.0086956521741</v>
      </c>
      <c r="N212" s="82">
        <f>M212*1.8</f>
        <v>2082.6156521739135</v>
      </c>
    </row>
    <row r="213" spans="9:14">
      <c r="I213" s="257"/>
      <c r="J213" s="277"/>
      <c r="K213" s="26" t="s">
        <v>83</v>
      </c>
      <c r="L213" s="84">
        <v>100</v>
      </c>
      <c r="M213" s="84">
        <v>100</v>
      </c>
      <c r="N213" s="84">
        <v>100</v>
      </c>
    </row>
    <row r="214" spans="9:14">
      <c r="I214" s="257"/>
      <c r="J214" s="277"/>
      <c r="K214" s="26" t="s">
        <v>84</v>
      </c>
      <c r="L214" s="84">
        <v>100</v>
      </c>
      <c r="M214" s="84">
        <v>100</v>
      </c>
      <c r="N214" s="84">
        <v>100</v>
      </c>
    </row>
    <row r="215" spans="9:14">
      <c r="I215" s="257"/>
      <c r="J215" s="278"/>
      <c r="K215" s="26" t="s">
        <v>152</v>
      </c>
      <c r="L215" s="84">
        <v>0</v>
      </c>
      <c r="M215" s="84">
        <v>0</v>
      </c>
      <c r="N215" s="85">
        <v>0</v>
      </c>
    </row>
    <row r="216" spans="9:14">
      <c r="I216" s="257"/>
      <c r="J216" s="76" t="s">
        <v>181</v>
      </c>
      <c r="K216" s="26" t="s">
        <v>159</v>
      </c>
      <c r="L216" s="84">
        <v>2</v>
      </c>
      <c r="M216" s="84">
        <v>2</v>
      </c>
      <c r="N216" s="84">
        <v>2</v>
      </c>
    </row>
    <row r="217" spans="9:14" ht="14.25" thickBot="1">
      <c r="I217" s="257"/>
      <c r="J217" s="60" t="s">
        <v>110</v>
      </c>
      <c r="K217" s="27" t="s">
        <v>158</v>
      </c>
      <c r="L217" s="86">
        <v>2</v>
      </c>
      <c r="M217" s="86">
        <v>2</v>
      </c>
      <c r="N217" s="87">
        <v>2</v>
      </c>
    </row>
    <row r="218" spans="9:14">
      <c r="I218" s="257">
        <v>22</v>
      </c>
      <c r="J218" s="276" t="s">
        <v>27</v>
      </c>
      <c r="K218" s="25" t="s">
        <v>78</v>
      </c>
      <c r="L218" s="81">
        <f>(D9-D9*(L226/10))*(V16/100)*C15</f>
        <v>54.857142857142854</v>
      </c>
      <c r="M218" s="82">
        <f>L218*1.8</f>
        <v>98.742857142857133</v>
      </c>
      <c r="N218" s="82">
        <f>M218*1.8</f>
        <v>177.73714285714286</v>
      </c>
    </row>
    <row r="219" spans="9:14">
      <c r="I219" s="257"/>
      <c r="J219" s="277"/>
      <c r="K219" s="26" t="s">
        <v>79</v>
      </c>
      <c r="L219" s="82">
        <f>(D9-D9*(L226/10))*(W16/100)*C16</f>
        <v>65.828571428571422</v>
      </c>
      <c r="M219" s="82">
        <f>L219*1.8</f>
        <v>118.49142857142856</v>
      </c>
      <c r="N219" s="82">
        <f>M219*1.8</f>
        <v>213.28457142857141</v>
      </c>
    </row>
    <row r="220" spans="9:14">
      <c r="I220" s="257"/>
      <c r="J220" s="277"/>
      <c r="K220" s="26" t="s">
        <v>85</v>
      </c>
      <c r="L220" s="82">
        <f>L219</f>
        <v>65.828571428571422</v>
      </c>
      <c r="M220" s="82">
        <f>M219</f>
        <v>118.49142857142856</v>
      </c>
      <c r="N220" s="83">
        <f>N219</f>
        <v>213.28457142857141</v>
      </c>
    </row>
    <row r="221" spans="9:14">
      <c r="I221" s="257"/>
      <c r="J221" s="277"/>
      <c r="K221" s="26" t="s">
        <v>80</v>
      </c>
      <c r="L221" s="80">
        <v>0.6</v>
      </c>
      <c r="M221" s="80">
        <v>0.6</v>
      </c>
      <c r="N221" s="80">
        <v>0.6</v>
      </c>
    </row>
    <row r="222" spans="9:14">
      <c r="I222" s="257"/>
      <c r="J222" s="277"/>
      <c r="K222" s="26" t="s">
        <v>82</v>
      </c>
      <c r="L222" s="82">
        <f>(D9-D9*(L226/10))*(U16/100)*C19</f>
        <v>499.20000000000005</v>
      </c>
      <c r="M222" s="82">
        <f>L222*1.8</f>
        <v>898.56000000000006</v>
      </c>
      <c r="N222" s="82">
        <f>M222*1.8</f>
        <v>1617.4080000000001</v>
      </c>
    </row>
    <row r="223" spans="9:14">
      <c r="I223" s="257"/>
      <c r="J223" s="277"/>
      <c r="K223" s="26" t="s">
        <v>83</v>
      </c>
      <c r="L223" s="84">
        <v>100</v>
      </c>
      <c r="M223" s="84">
        <v>100</v>
      </c>
      <c r="N223" s="84">
        <v>100</v>
      </c>
    </row>
    <row r="224" spans="9:14">
      <c r="I224" s="257"/>
      <c r="J224" s="277"/>
      <c r="K224" s="26" t="s">
        <v>84</v>
      </c>
      <c r="L224" s="84">
        <v>100</v>
      </c>
      <c r="M224" s="84">
        <v>100</v>
      </c>
      <c r="N224" s="84">
        <v>100</v>
      </c>
    </row>
    <row r="225" spans="9:14">
      <c r="I225" s="257"/>
      <c r="J225" s="278"/>
      <c r="K225" s="26" t="s">
        <v>152</v>
      </c>
      <c r="L225" s="84">
        <v>0</v>
      </c>
      <c r="M225" s="84">
        <v>0</v>
      </c>
      <c r="N225" s="85">
        <v>0</v>
      </c>
    </row>
    <row r="226" spans="9:14">
      <c r="I226" s="257"/>
      <c r="J226" s="76" t="s">
        <v>180</v>
      </c>
      <c r="K226" s="26" t="s">
        <v>159</v>
      </c>
      <c r="L226" s="84">
        <v>2</v>
      </c>
      <c r="M226" s="84">
        <v>2</v>
      </c>
      <c r="N226" s="84">
        <v>2</v>
      </c>
    </row>
    <row r="227" spans="9:14" ht="14.25" thickBot="1">
      <c r="I227" s="257"/>
      <c r="J227" s="60" t="s">
        <v>110</v>
      </c>
      <c r="K227" s="27" t="s">
        <v>158</v>
      </c>
      <c r="L227" s="86">
        <v>2</v>
      </c>
      <c r="M227" s="86">
        <v>2</v>
      </c>
      <c r="N227" s="87">
        <v>2</v>
      </c>
    </row>
    <row r="228" spans="9:14">
      <c r="I228" s="257">
        <v>23</v>
      </c>
      <c r="J228" s="276" t="s">
        <v>24</v>
      </c>
      <c r="K228" s="25" t="s">
        <v>78</v>
      </c>
      <c r="L228" s="81">
        <f>(D9-D9*(L236/10))*(V18/100)*C15</f>
        <v>81.931034482758619</v>
      </c>
      <c r="M228" s="82">
        <f>L228*1.8</f>
        <v>147.47586206896551</v>
      </c>
      <c r="N228" s="82">
        <f>M228*1.8</f>
        <v>265.45655172413791</v>
      </c>
    </row>
    <row r="229" spans="9:14">
      <c r="I229" s="257"/>
      <c r="J229" s="277"/>
      <c r="K229" s="26" t="s">
        <v>79</v>
      </c>
      <c r="L229" s="82">
        <f>(D9-D9*(L236/10))*(W18/100)*C16</f>
        <v>44.689655172413794</v>
      </c>
      <c r="M229" s="82">
        <f>L229*1.8</f>
        <v>80.441379310344828</v>
      </c>
      <c r="N229" s="82">
        <f>M229*1.8</f>
        <v>144.79448275862069</v>
      </c>
    </row>
    <row r="230" spans="9:14">
      <c r="I230" s="257"/>
      <c r="J230" s="277"/>
      <c r="K230" s="26" t="s">
        <v>85</v>
      </c>
      <c r="L230" s="82">
        <f>L229</f>
        <v>44.689655172413794</v>
      </c>
      <c r="M230" s="82">
        <f>M229</f>
        <v>80.441379310344828</v>
      </c>
      <c r="N230" s="83">
        <f>N229</f>
        <v>144.79448275862069</v>
      </c>
    </row>
    <row r="231" spans="9:14">
      <c r="I231" s="257"/>
      <c r="J231" s="277"/>
      <c r="K231" s="26" t="s">
        <v>80</v>
      </c>
      <c r="L231" s="80">
        <v>0.6</v>
      </c>
      <c r="M231" s="80">
        <v>0.6</v>
      </c>
      <c r="N231" s="80">
        <v>0.6</v>
      </c>
    </row>
    <row r="232" spans="9:14">
      <c r="I232" s="257"/>
      <c r="J232" s="277"/>
      <c r="K232" s="26" t="s">
        <v>82</v>
      </c>
      <c r="L232" s="82">
        <f>(D9-D9*(L236/10))*(U18/100)*C19</f>
        <v>625.65517241379314</v>
      </c>
      <c r="M232" s="82">
        <f>L232*1.8</f>
        <v>1126.1793103448276</v>
      </c>
      <c r="N232" s="82">
        <f>M232*1.8</f>
        <v>2027.1227586206899</v>
      </c>
    </row>
    <row r="233" spans="9:14">
      <c r="I233" s="257"/>
      <c r="J233" s="277"/>
      <c r="K233" s="26" t="s">
        <v>83</v>
      </c>
      <c r="L233" s="84">
        <v>100</v>
      </c>
      <c r="M233" s="84">
        <v>100</v>
      </c>
      <c r="N233" s="84">
        <v>100</v>
      </c>
    </row>
    <row r="234" spans="9:14">
      <c r="I234" s="257"/>
      <c r="J234" s="277"/>
      <c r="K234" s="26" t="s">
        <v>84</v>
      </c>
      <c r="L234" s="84">
        <v>100</v>
      </c>
      <c r="M234" s="84">
        <v>100</v>
      </c>
      <c r="N234" s="84">
        <v>100</v>
      </c>
    </row>
    <row r="235" spans="9:14">
      <c r="I235" s="257"/>
      <c r="J235" s="278"/>
      <c r="K235" s="26" t="s">
        <v>152</v>
      </c>
      <c r="L235" s="84">
        <v>0</v>
      </c>
      <c r="M235" s="84">
        <v>0</v>
      </c>
      <c r="N235" s="85">
        <v>0</v>
      </c>
    </row>
    <row r="236" spans="9:14">
      <c r="I236" s="257"/>
      <c r="J236" s="76" t="s">
        <v>179</v>
      </c>
      <c r="K236" s="26" t="s">
        <v>159</v>
      </c>
      <c r="L236" s="84">
        <v>1</v>
      </c>
      <c r="M236" s="84">
        <v>1</v>
      </c>
      <c r="N236" s="84">
        <v>1</v>
      </c>
    </row>
    <row r="237" spans="9:14" ht="14.25" thickBot="1">
      <c r="I237" s="257"/>
      <c r="J237" s="60" t="s">
        <v>110</v>
      </c>
      <c r="K237" s="27" t="s">
        <v>158</v>
      </c>
      <c r="L237" s="86">
        <v>2</v>
      </c>
      <c r="M237" s="86">
        <v>2</v>
      </c>
      <c r="N237" s="87">
        <v>2</v>
      </c>
    </row>
    <row r="238" spans="9:14">
      <c r="I238" s="257">
        <v>24</v>
      </c>
      <c r="J238" s="276" t="s">
        <v>11</v>
      </c>
      <c r="K238" s="25" t="s">
        <v>78</v>
      </c>
      <c r="L238" s="81">
        <f>(D9-D9*(L246/10))*(V26/100)*C15</f>
        <v>83.612903225806448</v>
      </c>
      <c r="M238" s="82">
        <f>L238*1.8</f>
        <v>150.50322580645161</v>
      </c>
      <c r="N238" s="82">
        <f>M238*1.8</f>
        <v>270.90580645161293</v>
      </c>
    </row>
    <row r="239" spans="9:14">
      <c r="I239" s="257"/>
      <c r="J239" s="277"/>
      <c r="K239" s="26" t="s">
        <v>79</v>
      </c>
      <c r="L239" s="82">
        <f>(D9-D9*(L246/10))*(W26/100)*C16</f>
        <v>41.806451612903224</v>
      </c>
      <c r="M239" s="82">
        <f>L239*1.8</f>
        <v>75.251612903225805</v>
      </c>
      <c r="N239" s="82">
        <f>M239*1.8</f>
        <v>135.45290322580647</v>
      </c>
    </row>
    <row r="240" spans="9:14">
      <c r="I240" s="257"/>
      <c r="J240" s="277"/>
      <c r="K240" s="26" t="s">
        <v>85</v>
      </c>
      <c r="L240" s="82">
        <f>L239</f>
        <v>41.806451612903224</v>
      </c>
      <c r="M240" s="82">
        <f>M239</f>
        <v>75.251612903225805</v>
      </c>
      <c r="N240" s="83">
        <f>N239</f>
        <v>135.45290322580647</v>
      </c>
    </row>
    <row r="241" spans="9:14">
      <c r="I241" s="257"/>
      <c r="J241" s="277"/>
      <c r="K241" s="26" t="s">
        <v>80</v>
      </c>
      <c r="L241" s="80">
        <v>0.6</v>
      </c>
      <c r="M241" s="80">
        <v>0.6</v>
      </c>
      <c r="N241" s="80">
        <v>0.6</v>
      </c>
    </row>
    <row r="242" spans="9:14">
      <c r="I242" s="257"/>
      <c r="J242" s="277"/>
      <c r="K242" s="26" t="s">
        <v>82</v>
      </c>
      <c r="L242" s="82">
        <f>(D9-D9*(L246/10))*(U26/100)*C19</f>
        <v>634.0645161290322</v>
      </c>
      <c r="M242" s="82">
        <f>L242*1.8</f>
        <v>1141.316129032258</v>
      </c>
      <c r="N242" s="82">
        <f>M242*1.8</f>
        <v>2054.3690322580646</v>
      </c>
    </row>
    <row r="243" spans="9:14">
      <c r="I243" s="257"/>
      <c r="J243" s="277"/>
      <c r="K243" s="26" t="s">
        <v>83</v>
      </c>
      <c r="L243" s="84">
        <v>100</v>
      </c>
      <c r="M243" s="84">
        <v>100</v>
      </c>
      <c r="N243" s="84">
        <v>100</v>
      </c>
    </row>
    <row r="244" spans="9:14">
      <c r="I244" s="257"/>
      <c r="J244" s="277"/>
      <c r="K244" s="26" t="s">
        <v>84</v>
      </c>
      <c r="L244" s="84">
        <v>100</v>
      </c>
      <c r="M244" s="84">
        <v>100</v>
      </c>
      <c r="N244" s="84">
        <v>100</v>
      </c>
    </row>
    <row r="245" spans="9:14">
      <c r="I245" s="257"/>
      <c r="J245" s="278"/>
      <c r="K245" s="26" t="s">
        <v>152</v>
      </c>
      <c r="L245" s="84">
        <v>0</v>
      </c>
      <c r="M245" s="84">
        <v>0</v>
      </c>
      <c r="N245" s="85">
        <v>0</v>
      </c>
    </row>
    <row r="246" spans="9:14">
      <c r="I246" s="257"/>
      <c r="J246" s="76" t="s">
        <v>179</v>
      </c>
      <c r="K246" s="26" t="s">
        <v>159</v>
      </c>
      <c r="L246" s="84">
        <v>1</v>
      </c>
      <c r="M246" s="84">
        <v>1</v>
      </c>
      <c r="N246" s="84">
        <v>1</v>
      </c>
    </row>
    <row r="247" spans="9:14" ht="14.25" thickBot="1">
      <c r="I247" s="257"/>
      <c r="J247" s="60" t="s">
        <v>110</v>
      </c>
      <c r="K247" s="27" t="s">
        <v>158</v>
      </c>
      <c r="L247" s="86">
        <v>2</v>
      </c>
      <c r="M247" s="86">
        <v>2</v>
      </c>
      <c r="N247" s="87">
        <v>2</v>
      </c>
    </row>
    <row r="248" spans="9:14">
      <c r="I248" s="257">
        <v>25</v>
      </c>
      <c r="J248" s="276" t="s">
        <v>31</v>
      </c>
      <c r="K248" s="25" t="s">
        <v>78</v>
      </c>
      <c r="L248" s="81">
        <f>(D9-D9*(L256/10))*(V15/100)*C15</f>
        <v>73.846153846153868</v>
      </c>
      <c r="M248" s="82">
        <f>L248*1.8</f>
        <v>132.92307692307696</v>
      </c>
      <c r="N248" s="82">
        <f>M248*1.8</f>
        <v>239.26153846153855</v>
      </c>
    </row>
    <row r="249" spans="9:14">
      <c r="I249" s="257"/>
      <c r="J249" s="277"/>
      <c r="K249" s="26" t="s">
        <v>79</v>
      </c>
      <c r="L249" s="82">
        <f>(D9-D9*(L256/10))*(W15/100)*C16</f>
        <v>29.53846153846154</v>
      </c>
      <c r="M249" s="82">
        <f>L249*1.8</f>
        <v>53.169230769230772</v>
      </c>
      <c r="N249" s="82">
        <f>M249*1.8</f>
        <v>95.704615384615394</v>
      </c>
    </row>
    <row r="250" spans="9:14">
      <c r="I250" s="257"/>
      <c r="J250" s="277"/>
      <c r="K250" s="26" t="s">
        <v>85</v>
      </c>
      <c r="L250" s="82">
        <f>L249</f>
        <v>29.53846153846154</v>
      </c>
      <c r="M250" s="82">
        <f>M249</f>
        <v>53.169230769230772</v>
      </c>
      <c r="N250" s="83">
        <f>N249</f>
        <v>95.704615384615394</v>
      </c>
    </row>
    <row r="251" spans="9:14">
      <c r="I251" s="257"/>
      <c r="J251" s="277"/>
      <c r="K251" s="26" t="s">
        <v>80</v>
      </c>
      <c r="L251" s="80">
        <v>0.6</v>
      </c>
      <c r="M251" s="80">
        <v>0.6</v>
      </c>
      <c r="N251" s="80">
        <v>0.6</v>
      </c>
    </row>
    <row r="252" spans="9:14">
      <c r="I252" s="257"/>
      <c r="J252" s="277"/>
      <c r="K252" s="26" t="s">
        <v>82</v>
      </c>
      <c r="L252" s="82">
        <f>(D9-D9*(L256/10))*(U15/100)*C19</f>
        <v>620.30769230769226</v>
      </c>
      <c r="M252" s="82">
        <f>L252*1.8</f>
        <v>1116.5538461538461</v>
      </c>
      <c r="N252" s="82">
        <f>M252*1.8</f>
        <v>2009.7969230769229</v>
      </c>
    </row>
    <row r="253" spans="9:14">
      <c r="I253" s="257"/>
      <c r="J253" s="277"/>
      <c r="K253" s="26" t="s">
        <v>83</v>
      </c>
      <c r="L253" s="84">
        <v>100</v>
      </c>
      <c r="M253" s="84">
        <v>100</v>
      </c>
      <c r="N253" s="84">
        <v>100</v>
      </c>
    </row>
    <row r="254" spans="9:14">
      <c r="I254" s="257"/>
      <c r="J254" s="277"/>
      <c r="K254" s="26" t="s">
        <v>84</v>
      </c>
      <c r="L254" s="84">
        <v>100</v>
      </c>
      <c r="M254" s="84">
        <v>100</v>
      </c>
      <c r="N254" s="84">
        <v>100</v>
      </c>
    </row>
    <row r="255" spans="9:14">
      <c r="I255" s="257"/>
      <c r="J255" s="278"/>
      <c r="K255" s="26" t="s">
        <v>152</v>
      </c>
      <c r="L255" s="84">
        <v>0</v>
      </c>
      <c r="M255" s="84">
        <v>0</v>
      </c>
      <c r="N255" s="85">
        <v>0</v>
      </c>
    </row>
    <row r="256" spans="9:14">
      <c r="I256" s="257"/>
      <c r="J256" s="76" t="s">
        <v>181</v>
      </c>
      <c r="K256" s="26" t="s">
        <v>159</v>
      </c>
      <c r="L256" s="84">
        <v>2</v>
      </c>
      <c r="M256" s="84">
        <v>2</v>
      </c>
      <c r="N256" s="84">
        <v>2</v>
      </c>
    </row>
    <row r="257" spans="9:14" ht="14.25" thickBot="1">
      <c r="I257" s="257"/>
      <c r="J257" s="60" t="s">
        <v>110</v>
      </c>
      <c r="K257" s="27" t="s">
        <v>158</v>
      </c>
      <c r="L257" s="86">
        <v>2</v>
      </c>
      <c r="M257" s="86">
        <v>2</v>
      </c>
      <c r="N257" s="87">
        <v>2</v>
      </c>
    </row>
    <row r="258" spans="9:14">
      <c r="I258" s="257">
        <v>26</v>
      </c>
      <c r="J258" s="276" t="s">
        <v>32</v>
      </c>
      <c r="K258" s="25" t="s">
        <v>78</v>
      </c>
      <c r="L258" s="81">
        <f>(D9-D9*(L266/10))*(V15/100)*C15</f>
        <v>83.076923076923094</v>
      </c>
      <c r="M258" s="82">
        <f>L258*1.8</f>
        <v>149.53846153846158</v>
      </c>
      <c r="N258" s="82">
        <f>M258*1.8</f>
        <v>269.16923076923086</v>
      </c>
    </row>
    <row r="259" spans="9:14">
      <c r="I259" s="257"/>
      <c r="J259" s="277"/>
      <c r="K259" s="26" t="s">
        <v>79</v>
      </c>
      <c r="L259" s="82">
        <f>(D9-D9*(L266/10))*(W15/100)*C16</f>
        <v>33.230769230769234</v>
      </c>
      <c r="M259" s="82">
        <f>L259*1.8</f>
        <v>59.815384615384623</v>
      </c>
      <c r="N259" s="82">
        <f>M259*1.8</f>
        <v>107.66769230769232</v>
      </c>
    </row>
    <row r="260" spans="9:14">
      <c r="I260" s="257"/>
      <c r="J260" s="277"/>
      <c r="K260" s="26" t="s">
        <v>85</v>
      </c>
      <c r="L260" s="82">
        <f>L259</f>
        <v>33.230769230769234</v>
      </c>
      <c r="M260" s="82">
        <f>M259</f>
        <v>59.815384615384623</v>
      </c>
      <c r="N260" s="83">
        <f>N259</f>
        <v>107.66769230769232</v>
      </c>
    </row>
    <row r="261" spans="9:14">
      <c r="I261" s="257"/>
      <c r="J261" s="277"/>
      <c r="K261" s="26" t="s">
        <v>80</v>
      </c>
      <c r="L261" s="80">
        <v>0.6</v>
      </c>
      <c r="M261" s="80">
        <v>0.6</v>
      </c>
      <c r="N261" s="80">
        <v>0.6</v>
      </c>
    </row>
    <row r="262" spans="9:14">
      <c r="I262" s="257"/>
      <c r="J262" s="277"/>
      <c r="K262" s="26" t="s">
        <v>82</v>
      </c>
      <c r="L262" s="82">
        <f>(D9-D9*(L266/10))*(U15/100)*C19</f>
        <v>697.84615384615381</v>
      </c>
      <c r="M262" s="82">
        <f>L262*1.8</f>
        <v>1256.123076923077</v>
      </c>
      <c r="N262" s="82">
        <f>M262*1.8</f>
        <v>2261.0215384615385</v>
      </c>
    </row>
    <row r="263" spans="9:14">
      <c r="I263" s="257"/>
      <c r="J263" s="277"/>
      <c r="K263" s="26" t="s">
        <v>83</v>
      </c>
      <c r="L263" s="84">
        <v>100</v>
      </c>
      <c r="M263" s="84">
        <v>100</v>
      </c>
      <c r="N263" s="84">
        <v>100</v>
      </c>
    </row>
    <row r="264" spans="9:14">
      <c r="I264" s="257"/>
      <c r="J264" s="277"/>
      <c r="K264" s="26" t="s">
        <v>84</v>
      </c>
      <c r="L264" s="84">
        <v>100</v>
      </c>
      <c r="M264" s="84">
        <v>100</v>
      </c>
      <c r="N264" s="84">
        <v>100</v>
      </c>
    </row>
    <row r="265" spans="9:14">
      <c r="I265" s="257"/>
      <c r="J265" s="278"/>
      <c r="K265" s="26" t="s">
        <v>152</v>
      </c>
      <c r="L265" s="84">
        <v>0</v>
      </c>
      <c r="M265" s="84">
        <v>0</v>
      </c>
      <c r="N265" s="85">
        <v>0</v>
      </c>
    </row>
    <row r="266" spans="9:14">
      <c r="I266" s="257"/>
      <c r="J266" s="76" t="s">
        <v>181</v>
      </c>
      <c r="K266" s="26" t="s">
        <v>159</v>
      </c>
      <c r="L266" s="84">
        <v>1</v>
      </c>
      <c r="M266" s="84">
        <v>1</v>
      </c>
      <c r="N266" s="84">
        <v>1</v>
      </c>
    </row>
    <row r="267" spans="9:14" ht="14.25" thickBot="1">
      <c r="I267" s="257"/>
      <c r="J267" s="60" t="s">
        <v>110</v>
      </c>
      <c r="K267" s="27" t="s">
        <v>158</v>
      </c>
      <c r="L267" s="86">
        <v>2</v>
      </c>
      <c r="M267" s="86">
        <v>2</v>
      </c>
      <c r="N267" s="87">
        <v>2</v>
      </c>
    </row>
    <row r="268" spans="9:14">
      <c r="I268" s="257">
        <v>27</v>
      </c>
      <c r="J268" s="276" t="s">
        <v>47</v>
      </c>
      <c r="K268" s="25" t="s">
        <v>78</v>
      </c>
      <c r="L268" s="81">
        <f>(D9-D9*(L276/10))*(V26/100)*C15</f>
        <v>83.612903225806448</v>
      </c>
      <c r="M268" s="82">
        <f>L268*1.8</f>
        <v>150.50322580645161</v>
      </c>
      <c r="N268" s="82">
        <f>M268*1.8</f>
        <v>270.90580645161293</v>
      </c>
    </row>
    <row r="269" spans="9:14">
      <c r="I269" s="257"/>
      <c r="J269" s="277"/>
      <c r="K269" s="26" t="s">
        <v>79</v>
      </c>
      <c r="L269" s="82">
        <f>(D9-D9*(L276/10))*(W26/100)*C16</f>
        <v>41.806451612903224</v>
      </c>
      <c r="M269" s="82">
        <f>L269*1.8</f>
        <v>75.251612903225805</v>
      </c>
      <c r="N269" s="82">
        <f>M269*1.8</f>
        <v>135.45290322580647</v>
      </c>
    </row>
    <row r="270" spans="9:14">
      <c r="I270" s="257"/>
      <c r="J270" s="277"/>
      <c r="K270" s="26" t="s">
        <v>85</v>
      </c>
      <c r="L270" s="82">
        <f>L269</f>
        <v>41.806451612903224</v>
      </c>
      <c r="M270" s="82">
        <f>M269</f>
        <v>75.251612903225805</v>
      </c>
      <c r="N270" s="83">
        <f>N269</f>
        <v>135.45290322580647</v>
      </c>
    </row>
    <row r="271" spans="9:14">
      <c r="I271" s="257"/>
      <c r="J271" s="277"/>
      <c r="K271" s="26" t="s">
        <v>80</v>
      </c>
      <c r="L271" s="80">
        <v>0.5</v>
      </c>
      <c r="M271" s="80">
        <v>0.5</v>
      </c>
      <c r="N271" s="80">
        <v>0.5</v>
      </c>
    </row>
    <row r="272" spans="9:14">
      <c r="I272" s="257"/>
      <c r="J272" s="277"/>
      <c r="K272" s="26" t="s">
        <v>82</v>
      </c>
      <c r="L272" s="82">
        <f>(D9-D9*(L276/10))*(U26/100)*C19</f>
        <v>634.0645161290322</v>
      </c>
      <c r="M272" s="82">
        <f>L272*1.8</f>
        <v>1141.316129032258</v>
      </c>
      <c r="N272" s="82">
        <f>M272*1.8</f>
        <v>2054.3690322580646</v>
      </c>
    </row>
    <row r="273" spans="9:14">
      <c r="I273" s="257"/>
      <c r="J273" s="277"/>
      <c r="K273" s="26" t="s">
        <v>83</v>
      </c>
      <c r="L273" s="84">
        <v>100</v>
      </c>
      <c r="M273" s="84">
        <v>100</v>
      </c>
      <c r="N273" s="84">
        <v>100</v>
      </c>
    </row>
    <row r="274" spans="9:14">
      <c r="I274" s="257"/>
      <c r="J274" s="277"/>
      <c r="K274" s="26" t="s">
        <v>84</v>
      </c>
      <c r="L274" s="84">
        <v>100</v>
      </c>
      <c r="M274" s="84">
        <v>100</v>
      </c>
      <c r="N274" s="84">
        <v>100</v>
      </c>
    </row>
    <row r="275" spans="9:14">
      <c r="I275" s="257"/>
      <c r="J275" s="278"/>
      <c r="K275" s="26" t="s">
        <v>152</v>
      </c>
      <c r="L275" s="84">
        <v>0</v>
      </c>
      <c r="M275" s="84">
        <v>0</v>
      </c>
      <c r="N275" s="85">
        <v>0</v>
      </c>
    </row>
    <row r="276" spans="9:14">
      <c r="I276" s="257"/>
      <c r="J276" s="76" t="s">
        <v>179</v>
      </c>
      <c r="K276" s="26" t="s">
        <v>159</v>
      </c>
      <c r="L276" s="84">
        <v>1</v>
      </c>
      <c r="M276" s="84">
        <v>1</v>
      </c>
      <c r="N276" s="84">
        <v>1</v>
      </c>
    </row>
    <row r="277" spans="9:14" ht="14.25" thickBot="1">
      <c r="I277" s="257"/>
      <c r="J277" s="60" t="s">
        <v>110</v>
      </c>
      <c r="K277" s="27" t="s">
        <v>158</v>
      </c>
      <c r="L277" s="86">
        <v>2</v>
      </c>
      <c r="M277" s="86">
        <v>2</v>
      </c>
      <c r="N277" s="87">
        <v>2</v>
      </c>
    </row>
    <row r="278" spans="9:14">
      <c r="I278" s="257">
        <v>28</v>
      </c>
      <c r="J278" s="276" t="s">
        <v>43</v>
      </c>
      <c r="K278" s="25" t="s">
        <v>78</v>
      </c>
      <c r="L278" s="81">
        <f>(D9-D9*(L286/10))*(V18/100)*C15</f>
        <v>81.931034482758619</v>
      </c>
      <c r="M278" s="82">
        <f>L278*1.8</f>
        <v>147.47586206896551</v>
      </c>
      <c r="N278" s="82">
        <f>M278*1.8</f>
        <v>265.45655172413791</v>
      </c>
    </row>
    <row r="279" spans="9:14">
      <c r="I279" s="257"/>
      <c r="J279" s="277"/>
      <c r="K279" s="26" t="s">
        <v>79</v>
      </c>
      <c r="L279" s="82">
        <f>(D9-D9*(L286/10))*(W18/100)*C16</f>
        <v>44.689655172413794</v>
      </c>
      <c r="M279" s="82">
        <f>L279*1.8</f>
        <v>80.441379310344828</v>
      </c>
      <c r="N279" s="82">
        <f>M279*1.8</f>
        <v>144.79448275862069</v>
      </c>
    </row>
    <row r="280" spans="9:14">
      <c r="I280" s="257"/>
      <c r="J280" s="277"/>
      <c r="K280" s="26" t="s">
        <v>85</v>
      </c>
      <c r="L280" s="82">
        <f>L279</f>
        <v>44.689655172413794</v>
      </c>
      <c r="M280" s="82">
        <f>M279</f>
        <v>80.441379310344828</v>
      </c>
      <c r="N280" s="83">
        <f>N279</f>
        <v>144.79448275862069</v>
      </c>
    </row>
    <row r="281" spans="9:14">
      <c r="I281" s="257"/>
      <c r="J281" s="277"/>
      <c r="K281" s="26" t="s">
        <v>80</v>
      </c>
      <c r="L281" s="80">
        <v>0.6</v>
      </c>
      <c r="M281" s="80">
        <v>0.6</v>
      </c>
      <c r="N281" s="80">
        <v>0.6</v>
      </c>
    </row>
    <row r="282" spans="9:14">
      <c r="I282" s="257"/>
      <c r="J282" s="277"/>
      <c r="K282" s="26" t="s">
        <v>82</v>
      </c>
      <c r="L282" s="82">
        <f>(D9-D9*(L286/10))*(U18/100)*C19</f>
        <v>625.65517241379314</v>
      </c>
      <c r="M282" s="82">
        <f>L282*1.8</f>
        <v>1126.1793103448276</v>
      </c>
      <c r="N282" s="82">
        <f>M282*1.8</f>
        <v>2027.1227586206899</v>
      </c>
    </row>
    <row r="283" spans="9:14">
      <c r="I283" s="257"/>
      <c r="J283" s="277"/>
      <c r="K283" s="26" t="s">
        <v>83</v>
      </c>
      <c r="L283" s="84">
        <v>100</v>
      </c>
      <c r="M283" s="84">
        <v>100</v>
      </c>
      <c r="N283" s="84">
        <v>100</v>
      </c>
    </row>
    <row r="284" spans="9:14">
      <c r="I284" s="257"/>
      <c r="J284" s="277"/>
      <c r="K284" s="26" t="s">
        <v>84</v>
      </c>
      <c r="L284" s="84">
        <v>100</v>
      </c>
      <c r="M284" s="84">
        <v>100</v>
      </c>
      <c r="N284" s="84">
        <v>100</v>
      </c>
    </row>
    <row r="285" spans="9:14">
      <c r="I285" s="257"/>
      <c r="J285" s="278"/>
      <c r="K285" s="26" t="s">
        <v>152</v>
      </c>
      <c r="L285" s="84">
        <v>0</v>
      </c>
      <c r="M285" s="84">
        <v>0</v>
      </c>
      <c r="N285" s="85">
        <v>0</v>
      </c>
    </row>
    <row r="286" spans="9:14">
      <c r="I286" s="257"/>
      <c r="J286" s="76" t="s">
        <v>179</v>
      </c>
      <c r="K286" s="26" t="s">
        <v>159</v>
      </c>
      <c r="L286" s="84">
        <v>1</v>
      </c>
      <c r="M286" s="84">
        <v>1</v>
      </c>
      <c r="N286" s="84">
        <v>1</v>
      </c>
    </row>
    <row r="287" spans="9:14" ht="14.25" thickBot="1">
      <c r="I287" s="257"/>
      <c r="J287" s="60" t="s">
        <v>110</v>
      </c>
      <c r="K287" s="27" t="s">
        <v>158</v>
      </c>
      <c r="L287" s="86">
        <v>2</v>
      </c>
      <c r="M287" s="86">
        <v>2</v>
      </c>
      <c r="N287" s="87">
        <v>2</v>
      </c>
    </row>
    <row r="288" spans="9:14">
      <c r="I288" s="257">
        <v>29</v>
      </c>
      <c r="J288" s="276" t="s">
        <v>20</v>
      </c>
      <c r="K288" s="25" t="s">
        <v>78</v>
      </c>
      <c r="L288" s="81">
        <f>(D9-D9*(L296/10))*(V9/100)*C15</f>
        <v>50.086956521739125</v>
      </c>
      <c r="M288" s="82">
        <f>L288*1.8</f>
        <v>90.156521739130426</v>
      </c>
      <c r="N288" s="82">
        <f>M288*1.8</f>
        <v>162.28173913043477</v>
      </c>
    </row>
    <row r="289" spans="9:14">
      <c r="I289" s="257"/>
      <c r="J289" s="277"/>
      <c r="K289" s="26" t="s">
        <v>79</v>
      </c>
      <c r="L289" s="82">
        <f>(D9-D9*(L296/10))*(W9/100)*C16</f>
        <v>25.043478260869563</v>
      </c>
      <c r="M289" s="82">
        <f>L289*1.8</f>
        <v>45.078260869565213</v>
      </c>
      <c r="N289" s="82">
        <f>M289*1.8</f>
        <v>81.140869565217386</v>
      </c>
    </row>
    <row r="290" spans="9:14">
      <c r="I290" s="257"/>
      <c r="J290" s="277"/>
      <c r="K290" s="26" t="s">
        <v>85</v>
      </c>
      <c r="L290" s="82">
        <f>L289</f>
        <v>25.043478260869563</v>
      </c>
      <c r="M290" s="82">
        <f>M289</f>
        <v>45.078260869565213</v>
      </c>
      <c r="N290" s="83">
        <f>N289</f>
        <v>81.140869565217386</v>
      </c>
    </row>
    <row r="291" spans="9:14">
      <c r="I291" s="257"/>
      <c r="J291" s="277"/>
      <c r="K291" s="26" t="s">
        <v>80</v>
      </c>
      <c r="L291" s="80">
        <v>0.9</v>
      </c>
      <c r="M291" s="80">
        <v>0.9</v>
      </c>
      <c r="N291" s="80">
        <v>0.9</v>
      </c>
    </row>
    <row r="292" spans="9:14">
      <c r="I292" s="257"/>
      <c r="J292" s="277"/>
      <c r="K292" s="26" t="s">
        <v>82</v>
      </c>
      <c r="L292" s="82">
        <f>(D9-D9*(L296/10))*(U9/100)*C19</f>
        <v>482.08695652173918</v>
      </c>
      <c r="M292" s="82">
        <f>L292*1.8</f>
        <v>867.75652173913056</v>
      </c>
      <c r="N292" s="82">
        <f>M292*1.8</f>
        <v>1561.961739130435</v>
      </c>
    </row>
    <row r="293" spans="9:14">
      <c r="I293" s="257"/>
      <c r="J293" s="277"/>
      <c r="K293" s="26" t="s">
        <v>83</v>
      </c>
      <c r="L293" s="84">
        <v>100</v>
      </c>
      <c r="M293" s="84">
        <v>100</v>
      </c>
      <c r="N293" s="84">
        <v>100</v>
      </c>
    </row>
    <row r="294" spans="9:14">
      <c r="I294" s="257"/>
      <c r="J294" s="277"/>
      <c r="K294" s="26" t="s">
        <v>84</v>
      </c>
      <c r="L294" s="84">
        <v>100</v>
      </c>
      <c r="M294" s="84">
        <v>100</v>
      </c>
      <c r="N294" s="84">
        <v>100</v>
      </c>
    </row>
    <row r="295" spans="9:14">
      <c r="I295" s="257"/>
      <c r="J295" s="278"/>
      <c r="K295" s="26" t="s">
        <v>152</v>
      </c>
      <c r="L295" s="84">
        <v>0</v>
      </c>
      <c r="M295" s="84">
        <v>0</v>
      </c>
      <c r="N295" s="85">
        <v>0</v>
      </c>
    </row>
    <row r="296" spans="9:14">
      <c r="I296" s="257"/>
      <c r="J296" s="76" t="s">
        <v>178</v>
      </c>
      <c r="K296" s="26" t="s">
        <v>159</v>
      </c>
      <c r="L296" s="84">
        <v>4</v>
      </c>
      <c r="M296" s="84">
        <v>4</v>
      </c>
      <c r="N296" s="84">
        <v>4</v>
      </c>
    </row>
    <row r="297" spans="9:14" ht="14.25" thickBot="1">
      <c r="I297" s="257"/>
      <c r="J297" s="60" t="s">
        <v>110</v>
      </c>
      <c r="K297" s="27" t="s">
        <v>158</v>
      </c>
      <c r="L297" s="86">
        <v>2</v>
      </c>
      <c r="M297" s="86">
        <v>2</v>
      </c>
      <c r="N297" s="87">
        <v>2</v>
      </c>
    </row>
    <row r="298" spans="9:14">
      <c r="I298" s="257">
        <v>30</v>
      </c>
      <c r="J298" s="279" t="s">
        <v>136</v>
      </c>
      <c r="K298" s="25" t="s">
        <v>78</v>
      </c>
      <c r="L298" s="81">
        <f>(C9-C9*(L306/10))*(V9/100)*C15</f>
        <v>48.695652173913039</v>
      </c>
      <c r="M298" s="82">
        <f>L298*1.8</f>
        <v>87.65217391304347</v>
      </c>
      <c r="N298" s="82">
        <f>M298*1.8</f>
        <v>157.77391304347825</v>
      </c>
    </row>
    <row r="299" spans="9:14">
      <c r="I299" s="257"/>
      <c r="J299" s="280"/>
      <c r="K299" s="26" t="s">
        <v>79</v>
      </c>
      <c r="L299" s="82">
        <f>(C9-C9*(L306/10))*(W9/100)*C16</f>
        <v>24.34782608695652</v>
      </c>
      <c r="M299" s="82">
        <f>L299*1.8</f>
        <v>43.826086956521735</v>
      </c>
      <c r="N299" s="82">
        <f>M299*1.8</f>
        <v>78.886956521739123</v>
      </c>
    </row>
    <row r="300" spans="9:14">
      <c r="I300" s="257"/>
      <c r="J300" s="280"/>
      <c r="K300" s="26" t="s">
        <v>85</v>
      </c>
      <c r="L300" s="82">
        <f>L299</f>
        <v>24.34782608695652</v>
      </c>
      <c r="M300" s="82">
        <f>M299</f>
        <v>43.826086956521735</v>
      </c>
      <c r="N300" s="83">
        <f>N299</f>
        <v>78.886956521739123</v>
      </c>
    </row>
    <row r="301" spans="9:14">
      <c r="I301" s="257"/>
      <c r="J301" s="280"/>
      <c r="K301" s="26" t="s">
        <v>80</v>
      </c>
      <c r="L301" s="80">
        <v>0.9</v>
      </c>
      <c r="M301" s="80">
        <v>0.9</v>
      </c>
      <c r="N301" s="80">
        <v>0.9</v>
      </c>
    </row>
    <row r="302" spans="9:14">
      <c r="I302" s="257"/>
      <c r="J302" s="280"/>
      <c r="K302" s="26" t="s">
        <v>82</v>
      </c>
      <c r="L302" s="82">
        <f>(C9-C9*(L306/10))*(U9/100)*C19</f>
        <v>468.69565217391306</v>
      </c>
      <c r="M302" s="82">
        <f>L302*1.8</f>
        <v>843.6521739130435</v>
      </c>
      <c r="N302" s="82">
        <f>M302*1.8</f>
        <v>1518.5739130434783</v>
      </c>
    </row>
    <row r="303" spans="9:14">
      <c r="I303" s="257"/>
      <c r="J303" s="280"/>
      <c r="K303" s="26" t="s">
        <v>83</v>
      </c>
      <c r="L303" s="84">
        <v>100</v>
      </c>
      <c r="M303" s="84">
        <v>100</v>
      </c>
      <c r="N303" s="84">
        <v>100</v>
      </c>
    </row>
    <row r="304" spans="9:14">
      <c r="I304" s="257"/>
      <c r="J304" s="280"/>
      <c r="K304" s="26" t="s">
        <v>84</v>
      </c>
      <c r="L304" s="84">
        <v>100</v>
      </c>
      <c r="M304" s="84">
        <v>100</v>
      </c>
      <c r="N304" s="84">
        <v>100</v>
      </c>
    </row>
    <row r="305" spans="9:14">
      <c r="I305" s="257"/>
      <c r="J305" s="281"/>
      <c r="K305" s="26" t="s">
        <v>152</v>
      </c>
      <c r="L305" s="84">
        <v>0</v>
      </c>
      <c r="M305" s="84">
        <v>0</v>
      </c>
      <c r="N305" s="85">
        <v>0</v>
      </c>
    </row>
    <row r="306" spans="9:14">
      <c r="I306" s="257"/>
      <c r="J306" s="77" t="s">
        <v>178</v>
      </c>
      <c r="K306" s="26" t="s">
        <v>159</v>
      </c>
      <c r="L306" s="84">
        <v>3</v>
      </c>
      <c r="M306" s="84">
        <v>3</v>
      </c>
      <c r="N306" s="84">
        <v>3</v>
      </c>
    </row>
    <row r="307" spans="9:14" ht="14.25" thickBot="1">
      <c r="I307" s="257"/>
      <c r="J307" s="61" t="s">
        <v>111</v>
      </c>
      <c r="K307" s="27" t="s">
        <v>158</v>
      </c>
      <c r="L307" s="86">
        <v>2</v>
      </c>
      <c r="M307" s="86">
        <v>2</v>
      </c>
      <c r="N307" s="87">
        <v>2</v>
      </c>
    </row>
    <row r="308" spans="9:14">
      <c r="I308" s="257">
        <v>31</v>
      </c>
      <c r="J308" s="279" t="s">
        <v>14</v>
      </c>
      <c r="K308" s="25" t="s">
        <v>78</v>
      </c>
      <c r="L308" s="81">
        <f>(C9-C9*(L316/10))*(V9/100)*C15</f>
        <v>48.695652173913039</v>
      </c>
      <c r="M308" s="82">
        <f>L308*1.8</f>
        <v>87.65217391304347</v>
      </c>
      <c r="N308" s="82">
        <f>M308*1.8</f>
        <v>157.77391304347825</v>
      </c>
    </row>
    <row r="309" spans="9:14">
      <c r="I309" s="257"/>
      <c r="J309" s="280"/>
      <c r="K309" s="26" t="s">
        <v>79</v>
      </c>
      <c r="L309" s="82">
        <f>(C9-C9*(L316/10))*(W9/100)*C16</f>
        <v>24.34782608695652</v>
      </c>
      <c r="M309" s="82">
        <f>L309*1.8</f>
        <v>43.826086956521735</v>
      </c>
      <c r="N309" s="82">
        <f>M309*1.8</f>
        <v>78.886956521739123</v>
      </c>
    </row>
    <row r="310" spans="9:14">
      <c r="I310" s="257"/>
      <c r="J310" s="280"/>
      <c r="K310" s="26" t="s">
        <v>85</v>
      </c>
      <c r="L310" s="82">
        <f>L309</f>
        <v>24.34782608695652</v>
      </c>
      <c r="M310" s="82">
        <f>M309</f>
        <v>43.826086956521735</v>
      </c>
      <c r="N310" s="83">
        <f>N309</f>
        <v>78.886956521739123</v>
      </c>
    </row>
    <row r="311" spans="9:14">
      <c r="I311" s="257"/>
      <c r="J311" s="280"/>
      <c r="K311" s="26" t="s">
        <v>80</v>
      </c>
      <c r="L311" s="80">
        <v>0.9</v>
      </c>
      <c r="M311" s="80">
        <v>0.9</v>
      </c>
      <c r="N311" s="80">
        <v>0.9</v>
      </c>
    </row>
    <row r="312" spans="9:14">
      <c r="I312" s="257"/>
      <c r="J312" s="280"/>
      <c r="K312" s="26" t="s">
        <v>82</v>
      </c>
      <c r="L312" s="82">
        <f>(C9-C9*(L316/10))*(U9/100)*C19</f>
        <v>468.69565217391306</v>
      </c>
      <c r="M312" s="82">
        <f>L312*1.8</f>
        <v>843.6521739130435</v>
      </c>
      <c r="N312" s="82">
        <f>M312*1.8</f>
        <v>1518.5739130434783</v>
      </c>
    </row>
    <row r="313" spans="9:14">
      <c r="I313" s="257"/>
      <c r="J313" s="280"/>
      <c r="K313" s="26" t="s">
        <v>83</v>
      </c>
      <c r="L313" s="84">
        <v>100</v>
      </c>
      <c r="M313" s="84">
        <v>100</v>
      </c>
      <c r="N313" s="84">
        <v>100</v>
      </c>
    </row>
    <row r="314" spans="9:14">
      <c r="I314" s="257"/>
      <c r="J314" s="280"/>
      <c r="K314" s="26" t="s">
        <v>84</v>
      </c>
      <c r="L314" s="84">
        <v>100</v>
      </c>
      <c r="M314" s="84">
        <v>100</v>
      </c>
      <c r="N314" s="84">
        <v>100</v>
      </c>
    </row>
    <row r="315" spans="9:14">
      <c r="I315" s="257"/>
      <c r="J315" s="281"/>
      <c r="K315" s="26" t="s">
        <v>152</v>
      </c>
      <c r="L315" s="84">
        <v>0</v>
      </c>
      <c r="M315" s="84">
        <v>0</v>
      </c>
      <c r="N315" s="85">
        <v>0</v>
      </c>
    </row>
    <row r="316" spans="9:14">
      <c r="I316" s="257"/>
      <c r="J316" s="77" t="s">
        <v>178</v>
      </c>
      <c r="K316" s="26" t="s">
        <v>159</v>
      </c>
      <c r="L316" s="84">
        <v>3</v>
      </c>
      <c r="M316" s="84">
        <v>3</v>
      </c>
      <c r="N316" s="84">
        <v>3</v>
      </c>
    </row>
    <row r="317" spans="9:14" ht="14.25" thickBot="1">
      <c r="I317" s="257"/>
      <c r="J317" s="61" t="s">
        <v>111</v>
      </c>
      <c r="K317" s="27" t="s">
        <v>158</v>
      </c>
      <c r="L317" s="86">
        <v>2</v>
      </c>
      <c r="M317" s="86">
        <v>2</v>
      </c>
      <c r="N317" s="87">
        <v>2</v>
      </c>
    </row>
    <row r="318" spans="9:14">
      <c r="I318" s="257">
        <v>32</v>
      </c>
      <c r="J318" s="279" t="s">
        <v>19</v>
      </c>
      <c r="K318" s="25" t="s">
        <v>78</v>
      </c>
      <c r="L318" s="81">
        <f>(C9-C9*(L326/10))*(V18/100)*C15</f>
        <v>68.275862068965509</v>
      </c>
      <c r="M318" s="82">
        <f>L318*1.8</f>
        <v>122.89655172413792</v>
      </c>
      <c r="N318" s="82">
        <f>M318*1.8</f>
        <v>221.21379310344827</v>
      </c>
    </row>
    <row r="319" spans="9:14">
      <c r="I319" s="257"/>
      <c r="J319" s="280"/>
      <c r="K319" s="26" t="s">
        <v>79</v>
      </c>
      <c r="L319" s="82">
        <f>(C9-C9*(L326/10))*(W18/100)*C16</f>
        <v>37.241379310344826</v>
      </c>
      <c r="M319" s="82">
        <f>L319*1.8</f>
        <v>67.034482758620683</v>
      </c>
      <c r="N319" s="82">
        <f>M319*1.8</f>
        <v>120.66206896551724</v>
      </c>
    </row>
    <row r="320" spans="9:14">
      <c r="I320" s="257"/>
      <c r="J320" s="280"/>
      <c r="K320" s="26" t="s">
        <v>85</v>
      </c>
      <c r="L320" s="82">
        <f>L319</f>
        <v>37.241379310344826</v>
      </c>
      <c r="M320" s="82">
        <f>M319</f>
        <v>67.034482758620683</v>
      </c>
      <c r="N320" s="83">
        <f>N319</f>
        <v>120.66206896551724</v>
      </c>
    </row>
    <row r="321" spans="9:14">
      <c r="I321" s="257"/>
      <c r="J321" s="280"/>
      <c r="K321" s="26" t="s">
        <v>80</v>
      </c>
      <c r="L321" s="80">
        <v>0.6</v>
      </c>
      <c r="M321" s="80">
        <v>0.6</v>
      </c>
      <c r="N321" s="80">
        <v>0.6</v>
      </c>
    </row>
    <row r="322" spans="9:14">
      <c r="I322" s="257"/>
      <c r="J322" s="280"/>
      <c r="K322" s="26" t="s">
        <v>82</v>
      </c>
      <c r="L322" s="82">
        <f>(C9-C9*(L326/10))*(U18/100)*C19</f>
        <v>521.37931034482756</v>
      </c>
      <c r="M322" s="82">
        <f>L322*1.8</f>
        <v>938.48275862068965</v>
      </c>
      <c r="N322" s="82">
        <f>M322*1.8</f>
        <v>1689.2689655172414</v>
      </c>
    </row>
    <row r="323" spans="9:14">
      <c r="I323" s="257"/>
      <c r="J323" s="280"/>
      <c r="K323" s="26" t="s">
        <v>83</v>
      </c>
      <c r="L323" s="84">
        <v>100</v>
      </c>
      <c r="M323" s="84">
        <v>100</v>
      </c>
      <c r="N323" s="84">
        <v>100</v>
      </c>
    </row>
    <row r="324" spans="9:14">
      <c r="I324" s="257"/>
      <c r="J324" s="280"/>
      <c r="K324" s="26" t="s">
        <v>84</v>
      </c>
      <c r="L324" s="84">
        <v>100</v>
      </c>
      <c r="M324" s="84">
        <v>100</v>
      </c>
      <c r="N324" s="84">
        <v>100</v>
      </c>
    </row>
    <row r="325" spans="9:14">
      <c r="I325" s="257"/>
      <c r="J325" s="281"/>
      <c r="K325" s="26" t="s">
        <v>152</v>
      </c>
      <c r="L325" s="84">
        <v>0</v>
      </c>
      <c r="M325" s="84">
        <v>0</v>
      </c>
      <c r="N325" s="85">
        <v>0</v>
      </c>
    </row>
    <row r="326" spans="9:14">
      <c r="I326" s="257"/>
      <c r="J326" s="77" t="s">
        <v>179</v>
      </c>
      <c r="K326" s="26" t="s">
        <v>159</v>
      </c>
      <c r="L326" s="84">
        <v>1</v>
      </c>
      <c r="M326" s="84">
        <v>1</v>
      </c>
      <c r="N326" s="84">
        <v>1</v>
      </c>
    </row>
    <row r="327" spans="9:14" ht="14.25" thickBot="1">
      <c r="I327" s="257"/>
      <c r="J327" s="61" t="s">
        <v>111</v>
      </c>
      <c r="K327" s="27" t="s">
        <v>158</v>
      </c>
      <c r="L327" s="86">
        <v>2</v>
      </c>
      <c r="M327" s="86">
        <v>2</v>
      </c>
      <c r="N327" s="87">
        <v>2</v>
      </c>
    </row>
    <row r="328" spans="9:14">
      <c r="I328" s="257">
        <v>33</v>
      </c>
      <c r="J328" s="279" t="s">
        <v>38</v>
      </c>
      <c r="K328" s="25" t="s">
        <v>78</v>
      </c>
      <c r="L328" s="81">
        <f>(C9-C9*(L336/10))*(V24/100)*C15</f>
        <v>50.769230769230766</v>
      </c>
      <c r="M328" s="82">
        <f>L328*1.8</f>
        <v>91.384615384615387</v>
      </c>
      <c r="N328" s="82">
        <f>M328*1.8</f>
        <v>164.49230769230769</v>
      </c>
    </row>
    <row r="329" spans="9:14">
      <c r="I329" s="257"/>
      <c r="J329" s="280"/>
      <c r="K329" s="26" t="s">
        <v>79</v>
      </c>
      <c r="L329" s="82">
        <f>(C9-C9*(L336/10))*(W24/100)*C16</f>
        <v>64.615384615384613</v>
      </c>
      <c r="M329" s="82">
        <f>L329*1.8</f>
        <v>116.30769230769231</v>
      </c>
      <c r="N329" s="82">
        <f>M329*1.8</f>
        <v>209.35384615384615</v>
      </c>
    </row>
    <row r="330" spans="9:14">
      <c r="I330" s="257"/>
      <c r="J330" s="280"/>
      <c r="K330" s="26" t="s">
        <v>85</v>
      </c>
      <c r="L330" s="82">
        <f>L329</f>
        <v>64.615384615384613</v>
      </c>
      <c r="M330" s="82">
        <f>M329</f>
        <v>116.30769230769231</v>
      </c>
      <c r="N330" s="83">
        <f>N329</f>
        <v>209.35384615384615</v>
      </c>
    </row>
    <row r="331" spans="9:14">
      <c r="I331" s="257"/>
      <c r="J331" s="280"/>
      <c r="K331" s="26" t="s">
        <v>80</v>
      </c>
      <c r="L331" s="84"/>
      <c r="M331" s="80">
        <v>0.6</v>
      </c>
      <c r="N331" s="80">
        <v>0.6</v>
      </c>
    </row>
    <row r="332" spans="9:14">
      <c r="I332" s="257"/>
      <c r="J332" s="280"/>
      <c r="K332" s="26" t="s">
        <v>82</v>
      </c>
      <c r="L332" s="82">
        <f>(C9-C9*(L336/10))*(U24/100)*C19</f>
        <v>452.30769230769226</v>
      </c>
      <c r="M332" s="82">
        <f>L332*1.8</f>
        <v>814.15384615384608</v>
      </c>
      <c r="N332" s="82">
        <f>M332*1.8</f>
        <v>1465.476923076923</v>
      </c>
    </row>
    <row r="333" spans="9:14">
      <c r="I333" s="257"/>
      <c r="J333" s="280"/>
      <c r="K333" s="26" t="s">
        <v>83</v>
      </c>
      <c r="L333" s="84">
        <v>100</v>
      </c>
      <c r="M333" s="84">
        <v>100</v>
      </c>
      <c r="N333" s="84">
        <v>100</v>
      </c>
    </row>
    <row r="334" spans="9:14">
      <c r="I334" s="257"/>
      <c r="J334" s="280"/>
      <c r="K334" s="26" t="s">
        <v>84</v>
      </c>
      <c r="L334" s="84">
        <v>100</v>
      </c>
      <c r="M334" s="84">
        <v>100</v>
      </c>
      <c r="N334" s="84">
        <v>100</v>
      </c>
    </row>
    <row r="335" spans="9:14">
      <c r="I335" s="257"/>
      <c r="J335" s="281"/>
      <c r="K335" s="26" t="s">
        <v>152</v>
      </c>
      <c r="L335" s="84">
        <v>0</v>
      </c>
      <c r="M335" s="84">
        <v>0</v>
      </c>
      <c r="N335" s="85">
        <v>0</v>
      </c>
    </row>
    <row r="336" spans="9:14">
      <c r="I336" s="257"/>
      <c r="J336" s="77" t="s">
        <v>180</v>
      </c>
      <c r="K336" s="26" t="s">
        <v>159</v>
      </c>
      <c r="L336" s="84">
        <v>1</v>
      </c>
      <c r="M336" s="84">
        <v>1</v>
      </c>
      <c r="N336" s="84">
        <v>1</v>
      </c>
    </row>
    <row r="337" spans="9:14" ht="14.25" thickBot="1">
      <c r="I337" s="257"/>
      <c r="J337" s="61" t="s">
        <v>111</v>
      </c>
      <c r="K337" s="27" t="s">
        <v>158</v>
      </c>
      <c r="L337" s="86">
        <v>2</v>
      </c>
      <c r="M337" s="86">
        <v>2</v>
      </c>
      <c r="N337" s="87">
        <v>2</v>
      </c>
    </row>
    <row r="338" spans="9:14">
      <c r="I338" s="257">
        <v>34</v>
      </c>
      <c r="J338" s="279" t="s">
        <v>39</v>
      </c>
      <c r="K338" s="25" t="s">
        <v>78</v>
      </c>
      <c r="L338" s="81">
        <f>(C9-C9*(L346/10))*(V17/100)*C15</f>
        <v>46.15384615384616</v>
      </c>
      <c r="M338" s="82">
        <f>L338*1.8</f>
        <v>83.076923076923094</v>
      </c>
      <c r="N338" s="82">
        <f>M338*1.8</f>
        <v>149.53846153846158</v>
      </c>
    </row>
    <row r="339" spans="9:14">
      <c r="I339" s="257"/>
      <c r="J339" s="280"/>
      <c r="K339" s="26" t="s">
        <v>79</v>
      </c>
      <c r="L339" s="82">
        <f>(C9-C9*(L346/10))*(W17/100)*C16</f>
        <v>18.461538461538463</v>
      </c>
      <c r="M339" s="82">
        <f>L339*1.8</f>
        <v>33.230769230769234</v>
      </c>
      <c r="N339" s="82">
        <f>M339*1.8</f>
        <v>59.815384615384623</v>
      </c>
    </row>
    <row r="340" spans="9:14">
      <c r="I340" s="257"/>
      <c r="J340" s="280"/>
      <c r="K340" s="26" t="s">
        <v>85</v>
      </c>
      <c r="L340" s="82">
        <f>L339</f>
        <v>18.461538461538463</v>
      </c>
      <c r="M340" s="82">
        <f>M339</f>
        <v>33.230769230769234</v>
      </c>
      <c r="N340" s="83">
        <f>N339</f>
        <v>59.815384615384623</v>
      </c>
    </row>
    <row r="341" spans="9:14">
      <c r="I341" s="257"/>
      <c r="J341" s="280"/>
      <c r="K341" s="26" t="s">
        <v>80</v>
      </c>
      <c r="L341" s="80">
        <v>0.8</v>
      </c>
      <c r="M341" s="80">
        <v>0.8</v>
      </c>
      <c r="N341" s="80">
        <v>0.8</v>
      </c>
    </row>
    <row r="342" spans="9:14">
      <c r="I342" s="257"/>
      <c r="J342" s="280"/>
      <c r="K342" s="26" t="s">
        <v>82</v>
      </c>
      <c r="L342" s="82">
        <f>(C9-C9*(L346/10))*(U17/100)*C19</f>
        <v>387.69230769230768</v>
      </c>
      <c r="M342" s="82">
        <f>L342*1.8</f>
        <v>697.84615384615381</v>
      </c>
      <c r="N342" s="82">
        <f>M342*1.8</f>
        <v>1256.123076923077</v>
      </c>
    </row>
    <row r="343" spans="9:14">
      <c r="I343" s="257"/>
      <c r="J343" s="280"/>
      <c r="K343" s="26" t="s">
        <v>83</v>
      </c>
      <c r="L343" s="84">
        <v>100</v>
      </c>
      <c r="M343" s="84">
        <v>100</v>
      </c>
      <c r="N343" s="84">
        <v>100</v>
      </c>
    </row>
    <row r="344" spans="9:14">
      <c r="I344" s="257"/>
      <c r="J344" s="280"/>
      <c r="K344" s="26" t="s">
        <v>84</v>
      </c>
      <c r="L344" s="84">
        <v>100</v>
      </c>
      <c r="M344" s="84">
        <v>100</v>
      </c>
      <c r="N344" s="84">
        <v>100</v>
      </c>
    </row>
    <row r="345" spans="9:14">
      <c r="I345" s="257"/>
      <c r="J345" s="281"/>
      <c r="K345" s="26" t="s">
        <v>152</v>
      </c>
      <c r="L345" s="84">
        <v>0</v>
      </c>
      <c r="M345" s="84">
        <v>0</v>
      </c>
      <c r="N345" s="85">
        <v>0</v>
      </c>
    </row>
    <row r="346" spans="9:14">
      <c r="I346" s="257"/>
      <c r="J346" s="77" t="s">
        <v>178</v>
      </c>
      <c r="K346" s="26" t="s">
        <v>159</v>
      </c>
      <c r="L346" s="84">
        <v>4</v>
      </c>
      <c r="M346" s="84">
        <v>4</v>
      </c>
      <c r="N346" s="84">
        <v>4</v>
      </c>
    </row>
    <row r="347" spans="9:14" ht="14.25" thickBot="1">
      <c r="I347" s="257"/>
      <c r="J347" s="61" t="s">
        <v>111</v>
      </c>
      <c r="K347" s="27" t="s">
        <v>158</v>
      </c>
      <c r="L347" s="86">
        <v>2</v>
      </c>
      <c r="M347" s="86">
        <v>2</v>
      </c>
      <c r="N347" s="87">
        <v>2</v>
      </c>
    </row>
    <row r="348" spans="9:14">
      <c r="I348" s="257">
        <v>35</v>
      </c>
      <c r="J348" s="279" t="s">
        <v>36</v>
      </c>
      <c r="K348" s="25" t="s">
        <v>78</v>
      </c>
      <c r="L348" s="81">
        <f>(C9-C9*(L356/10))*(V15/100)*C15</f>
        <v>69.230769230769241</v>
      </c>
      <c r="M348" s="82">
        <f>L348*1.8</f>
        <v>124.61538461538464</v>
      </c>
      <c r="N348" s="82">
        <f>M348*1.8</f>
        <v>224.30769230769235</v>
      </c>
    </row>
    <row r="349" spans="9:14">
      <c r="I349" s="257"/>
      <c r="J349" s="280"/>
      <c r="K349" s="26" t="s">
        <v>79</v>
      </c>
      <c r="L349" s="82">
        <f>(C9-C9*(L356/10))*(W15/100)*C16</f>
        <v>27.692307692307693</v>
      </c>
      <c r="M349" s="82">
        <f>L349*1.8</f>
        <v>49.846153846153847</v>
      </c>
      <c r="N349" s="82">
        <f>M349*1.8</f>
        <v>89.723076923076931</v>
      </c>
    </row>
    <row r="350" spans="9:14">
      <c r="I350" s="257"/>
      <c r="J350" s="280"/>
      <c r="K350" s="26" t="s">
        <v>85</v>
      </c>
      <c r="L350" s="82">
        <f>L349</f>
        <v>27.692307692307693</v>
      </c>
      <c r="M350" s="82">
        <f>M349</f>
        <v>49.846153846153847</v>
      </c>
      <c r="N350" s="83">
        <f>N349</f>
        <v>89.723076923076931</v>
      </c>
    </row>
    <row r="351" spans="9:14">
      <c r="I351" s="257"/>
      <c r="J351" s="280"/>
      <c r="K351" s="26" t="s">
        <v>80</v>
      </c>
      <c r="L351" s="80">
        <v>0.6</v>
      </c>
      <c r="M351" s="80">
        <v>0.6</v>
      </c>
      <c r="N351" s="80">
        <v>0.6</v>
      </c>
    </row>
    <row r="352" spans="9:14">
      <c r="I352" s="257"/>
      <c r="J352" s="280"/>
      <c r="K352" s="26" t="s">
        <v>82</v>
      </c>
      <c r="L352" s="82">
        <f>(C9-C9*(L356/10))*(U15/100)*C19</f>
        <v>581.53846153846143</v>
      </c>
      <c r="M352" s="82">
        <f>L352*1.8</f>
        <v>1046.7692307692307</v>
      </c>
      <c r="N352" s="82">
        <f>M352*1.8</f>
        <v>1884.1846153846154</v>
      </c>
    </row>
    <row r="353" spans="9:14">
      <c r="I353" s="257"/>
      <c r="J353" s="280"/>
      <c r="K353" s="26" t="s">
        <v>83</v>
      </c>
      <c r="L353" s="84">
        <v>100</v>
      </c>
      <c r="M353" s="84">
        <v>100</v>
      </c>
      <c r="N353" s="84">
        <v>100</v>
      </c>
    </row>
    <row r="354" spans="9:14">
      <c r="I354" s="257"/>
      <c r="J354" s="280"/>
      <c r="K354" s="26" t="s">
        <v>84</v>
      </c>
      <c r="L354" s="84">
        <v>100</v>
      </c>
      <c r="M354" s="84">
        <v>100</v>
      </c>
      <c r="N354" s="84">
        <v>100</v>
      </c>
    </row>
    <row r="355" spans="9:14">
      <c r="I355" s="257"/>
      <c r="J355" s="281"/>
      <c r="K355" s="26" t="s">
        <v>152</v>
      </c>
      <c r="L355" s="84">
        <v>0</v>
      </c>
      <c r="M355" s="84">
        <v>0</v>
      </c>
      <c r="N355" s="85">
        <v>0</v>
      </c>
    </row>
    <row r="356" spans="9:14">
      <c r="I356" s="257"/>
      <c r="J356" s="77" t="s">
        <v>181</v>
      </c>
      <c r="K356" s="26" t="s">
        <v>159</v>
      </c>
      <c r="L356" s="84">
        <v>1</v>
      </c>
      <c r="M356" s="84">
        <v>1</v>
      </c>
      <c r="N356" s="84">
        <v>1</v>
      </c>
    </row>
    <row r="357" spans="9:14" ht="14.25" thickBot="1">
      <c r="I357" s="257"/>
      <c r="J357" s="61" t="s">
        <v>111</v>
      </c>
      <c r="K357" s="27" t="s">
        <v>158</v>
      </c>
      <c r="L357" s="86">
        <v>2</v>
      </c>
      <c r="M357" s="86">
        <v>2</v>
      </c>
      <c r="N357" s="87">
        <v>2</v>
      </c>
    </row>
    <row r="358" spans="9:14">
      <c r="I358" s="257">
        <v>36</v>
      </c>
      <c r="J358" s="279" t="s">
        <v>40</v>
      </c>
      <c r="K358" s="25" t="s">
        <v>78</v>
      </c>
      <c r="L358" s="81">
        <f>(C9-C9*(L366/10))*(V11/100)*C15</f>
        <v>86.399999999999991</v>
      </c>
      <c r="M358" s="82">
        <f>L358*1.8</f>
        <v>155.51999999999998</v>
      </c>
      <c r="N358" s="82">
        <f>M358*1.8</f>
        <v>279.93599999999998</v>
      </c>
    </row>
    <row r="359" spans="9:14">
      <c r="I359" s="257"/>
      <c r="J359" s="280"/>
      <c r="K359" s="26" t="s">
        <v>79</v>
      </c>
      <c r="L359" s="82">
        <f>(C9-C9*(L366/10))*(W11/100)*C16</f>
        <v>28.8</v>
      </c>
      <c r="M359" s="82">
        <f>L359*1.8</f>
        <v>51.84</v>
      </c>
      <c r="N359" s="82">
        <f>M359*1.8</f>
        <v>93.312000000000012</v>
      </c>
    </row>
    <row r="360" spans="9:14">
      <c r="I360" s="257"/>
      <c r="J360" s="280"/>
      <c r="K360" s="26" t="s">
        <v>85</v>
      </c>
      <c r="L360" s="82">
        <f>L359</f>
        <v>28.8</v>
      </c>
      <c r="M360" s="82">
        <f>M359</f>
        <v>51.84</v>
      </c>
      <c r="N360" s="83">
        <f>N359</f>
        <v>93.312000000000012</v>
      </c>
    </row>
    <row r="361" spans="9:14">
      <c r="I361" s="257"/>
      <c r="J361" s="280"/>
      <c r="K361" s="26" t="s">
        <v>80</v>
      </c>
      <c r="L361" s="80">
        <v>0.7</v>
      </c>
      <c r="M361" s="80">
        <v>0.7</v>
      </c>
      <c r="N361" s="80">
        <v>0.7</v>
      </c>
    </row>
    <row r="362" spans="9:14">
      <c r="I362" s="257"/>
      <c r="J362" s="280"/>
      <c r="K362" s="26" t="s">
        <v>82</v>
      </c>
      <c r="L362" s="82">
        <f>(C9-C9*(L366/10))*(U11/100)*C19</f>
        <v>453.59999999999997</v>
      </c>
      <c r="M362" s="82">
        <f>L362*1.8</f>
        <v>816.4799999999999</v>
      </c>
      <c r="N362" s="82">
        <f>M362*1.8</f>
        <v>1469.6639999999998</v>
      </c>
    </row>
    <row r="363" spans="9:14">
      <c r="I363" s="257"/>
      <c r="J363" s="280"/>
      <c r="K363" s="26" t="s">
        <v>83</v>
      </c>
      <c r="L363" s="84">
        <v>100</v>
      </c>
      <c r="M363" s="84">
        <v>100</v>
      </c>
      <c r="N363" s="84">
        <v>100</v>
      </c>
    </row>
    <row r="364" spans="9:14">
      <c r="I364" s="257"/>
      <c r="J364" s="280"/>
      <c r="K364" s="26" t="s">
        <v>84</v>
      </c>
      <c r="L364" s="84">
        <v>100</v>
      </c>
      <c r="M364" s="84">
        <v>100</v>
      </c>
      <c r="N364" s="84">
        <v>100</v>
      </c>
    </row>
    <row r="365" spans="9:14">
      <c r="I365" s="257"/>
      <c r="J365" s="281"/>
      <c r="K365" s="26" t="s">
        <v>152</v>
      </c>
      <c r="L365" s="84">
        <v>0</v>
      </c>
      <c r="M365" s="84">
        <v>0</v>
      </c>
      <c r="N365" s="85">
        <v>0</v>
      </c>
    </row>
    <row r="366" spans="9:14">
      <c r="I366" s="257"/>
      <c r="J366" s="77" t="s">
        <v>170</v>
      </c>
      <c r="K366" s="26" t="s">
        <v>159</v>
      </c>
      <c r="L366" s="84">
        <v>1</v>
      </c>
      <c r="M366" s="84">
        <v>1</v>
      </c>
      <c r="N366" s="84">
        <v>1</v>
      </c>
    </row>
    <row r="367" spans="9:14" ht="14.25" thickBot="1">
      <c r="I367" s="257"/>
      <c r="J367" s="61" t="s">
        <v>111</v>
      </c>
      <c r="K367" s="27" t="s">
        <v>158</v>
      </c>
      <c r="L367" s="86">
        <v>2</v>
      </c>
      <c r="M367" s="86">
        <v>2</v>
      </c>
      <c r="N367" s="87">
        <v>2</v>
      </c>
    </row>
    <row r="368" spans="9:14">
      <c r="I368" s="257">
        <v>37</v>
      </c>
      <c r="J368" s="279" t="s">
        <v>34</v>
      </c>
      <c r="K368" s="25" t="s">
        <v>78</v>
      </c>
      <c r="L368" s="81">
        <f>(C9-C9*(L376/10))*(V16/100)*C15</f>
        <v>51.428571428571423</v>
      </c>
      <c r="M368" s="82">
        <f>L368*1.8</f>
        <v>92.571428571428569</v>
      </c>
      <c r="N368" s="82">
        <f>M368*1.8</f>
        <v>166.62857142857143</v>
      </c>
    </row>
    <row r="369" spans="9:14">
      <c r="I369" s="257"/>
      <c r="J369" s="280"/>
      <c r="K369" s="26" t="s">
        <v>79</v>
      </c>
      <c r="L369" s="82">
        <f>(C9-C9*(L376/10))*(W16/100)*C16</f>
        <v>61.714285714285715</v>
      </c>
      <c r="M369" s="82">
        <f>L369*1.8</f>
        <v>111.08571428571429</v>
      </c>
      <c r="N369" s="82">
        <f>M369*1.8</f>
        <v>199.95428571428573</v>
      </c>
    </row>
    <row r="370" spans="9:14">
      <c r="I370" s="257"/>
      <c r="J370" s="280"/>
      <c r="K370" s="26" t="s">
        <v>85</v>
      </c>
      <c r="L370" s="82">
        <f>L369</f>
        <v>61.714285714285715</v>
      </c>
      <c r="M370" s="82">
        <f>M369</f>
        <v>111.08571428571429</v>
      </c>
      <c r="N370" s="83">
        <f>N369</f>
        <v>199.95428571428573</v>
      </c>
    </row>
    <row r="371" spans="9:14">
      <c r="I371" s="257"/>
      <c r="J371" s="280"/>
      <c r="K371" s="26" t="s">
        <v>80</v>
      </c>
      <c r="L371" s="80">
        <v>0.6</v>
      </c>
      <c r="M371" s="80">
        <v>0.6</v>
      </c>
      <c r="N371" s="80">
        <v>0.6</v>
      </c>
    </row>
    <row r="372" spans="9:14">
      <c r="I372" s="257"/>
      <c r="J372" s="280"/>
      <c r="K372" s="26" t="s">
        <v>82</v>
      </c>
      <c r="L372" s="82">
        <f>(C9-C9*(L376/10))*(U16/100)*C19</f>
        <v>468</v>
      </c>
      <c r="M372" s="82">
        <f>L372*1.8</f>
        <v>842.4</v>
      </c>
      <c r="N372" s="82">
        <f>M372*1.8</f>
        <v>1516.32</v>
      </c>
    </row>
    <row r="373" spans="9:14">
      <c r="I373" s="257"/>
      <c r="J373" s="280"/>
      <c r="K373" s="26" t="s">
        <v>83</v>
      </c>
      <c r="L373" s="84">
        <v>100</v>
      </c>
      <c r="M373" s="84">
        <v>100</v>
      </c>
      <c r="N373" s="84">
        <v>100</v>
      </c>
    </row>
    <row r="374" spans="9:14">
      <c r="I374" s="257"/>
      <c r="J374" s="280"/>
      <c r="K374" s="26" t="s">
        <v>84</v>
      </c>
      <c r="L374" s="84">
        <v>100</v>
      </c>
      <c r="M374" s="84">
        <v>100</v>
      </c>
      <c r="N374" s="84">
        <v>100</v>
      </c>
    </row>
    <row r="375" spans="9:14">
      <c r="I375" s="257"/>
      <c r="J375" s="281"/>
      <c r="K375" s="26" t="s">
        <v>152</v>
      </c>
      <c r="L375" s="84">
        <v>0</v>
      </c>
      <c r="M375" s="84">
        <v>0</v>
      </c>
      <c r="N375" s="85">
        <v>0</v>
      </c>
    </row>
    <row r="376" spans="9:14">
      <c r="I376" s="257"/>
      <c r="J376" s="77" t="s">
        <v>180</v>
      </c>
      <c r="K376" s="26" t="s">
        <v>159</v>
      </c>
      <c r="L376" s="84">
        <v>1</v>
      </c>
      <c r="M376" s="84">
        <v>1</v>
      </c>
      <c r="N376" s="84">
        <v>1</v>
      </c>
    </row>
    <row r="377" spans="9:14" ht="14.25" thickBot="1">
      <c r="I377" s="257"/>
      <c r="J377" s="61" t="s">
        <v>111</v>
      </c>
      <c r="K377" s="27" t="s">
        <v>158</v>
      </c>
      <c r="L377" s="86">
        <v>2</v>
      </c>
      <c r="M377" s="86">
        <v>2</v>
      </c>
      <c r="N377" s="87">
        <v>2</v>
      </c>
    </row>
    <row r="378" spans="9:14">
      <c r="I378" s="257">
        <v>38</v>
      </c>
      <c r="J378" s="279" t="s">
        <v>37</v>
      </c>
      <c r="K378" s="25" t="s">
        <v>78</v>
      </c>
      <c r="L378" s="81">
        <f>(C9-C9*(L386/10))*(V17/100)*C15</f>
        <v>46.15384615384616</v>
      </c>
      <c r="M378" s="82">
        <f>L378*1.8</f>
        <v>83.076923076923094</v>
      </c>
      <c r="N378" s="82">
        <f>M378*1.8</f>
        <v>149.53846153846158</v>
      </c>
    </row>
    <row r="379" spans="9:14">
      <c r="I379" s="257"/>
      <c r="J379" s="280"/>
      <c r="K379" s="26" t="s">
        <v>79</v>
      </c>
      <c r="L379" s="82">
        <f>(C9-C9*(L386/10))*(W17/100)*C16</f>
        <v>18.461538461538463</v>
      </c>
      <c r="M379" s="82">
        <f>L379*1.8</f>
        <v>33.230769230769234</v>
      </c>
      <c r="N379" s="82">
        <f>M379*1.8</f>
        <v>59.815384615384623</v>
      </c>
    </row>
    <row r="380" spans="9:14">
      <c r="I380" s="257"/>
      <c r="J380" s="280"/>
      <c r="K380" s="26" t="s">
        <v>85</v>
      </c>
      <c r="L380" s="82">
        <f>L379</f>
        <v>18.461538461538463</v>
      </c>
      <c r="M380" s="82">
        <f>M379</f>
        <v>33.230769230769234</v>
      </c>
      <c r="N380" s="83">
        <f>N379</f>
        <v>59.815384615384623</v>
      </c>
    </row>
    <row r="381" spans="9:14">
      <c r="I381" s="257"/>
      <c r="J381" s="280"/>
      <c r="K381" s="26" t="s">
        <v>80</v>
      </c>
      <c r="L381" s="80">
        <v>0.8</v>
      </c>
      <c r="M381" s="80">
        <v>0.8</v>
      </c>
      <c r="N381" s="80">
        <v>0.8</v>
      </c>
    </row>
    <row r="382" spans="9:14">
      <c r="I382" s="257"/>
      <c r="J382" s="280"/>
      <c r="K382" s="26" t="s">
        <v>82</v>
      </c>
      <c r="L382" s="82">
        <f>(C9-C9*(L386/10))*(U17/100)*C19</f>
        <v>387.69230769230768</v>
      </c>
      <c r="M382" s="82">
        <f>L382*1.8</f>
        <v>697.84615384615381</v>
      </c>
      <c r="N382" s="82">
        <f>M382*1.8</f>
        <v>1256.123076923077</v>
      </c>
    </row>
    <row r="383" spans="9:14">
      <c r="I383" s="257"/>
      <c r="J383" s="280"/>
      <c r="K383" s="26" t="s">
        <v>83</v>
      </c>
      <c r="L383" s="84">
        <v>100</v>
      </c>
      <c r="M383" s="84">
        <v>100</v>
      </c>
      <c r="N383" s="84">
        <v>100</v>
      </c>
    </row>
    <row r="384" spans="9:14">
      <c r="I384" s="257"/>
      <c r="J384" s="280"/>
      <c r="K384" s="26" t="s">
        <v>84</v>
      </c>
      <c r="L384" s="84">
        <v>100</v>
      </c>
      <c r="M384" s="84">
        <v>100</v>
      </c>
      <c r="N384" s="84">
        <v>100</v>
      </c>
    </row>
    <row r="385" spans="9:14">
      <c r="I385" s="257"/>
      <c r="J385" s="281"/>
      <c r="K385" s="26" t="s">
        <v>152</v>
      </c>
      <c r="L385" s="84">
        <v>0</v>
      </c>
      <c r="M385" s="84">
        <v>0</v>
      </c>
      <c r="N385" s="85">
        <v>0</v>
      </c>
    </row>
    <row r="386" spans="9:14">
      <c r="I386" s="257"/>
      <c r="J386" s="77" t="s">
        <v>178</v>
      </c>
      <c r="K386" s="26" t="s">
        <v>159</v>
      </c>
      <c r="L386" s="84">
        <v>4</v>
      </c>
      <c r="M386" s="84">
        <v>4</v>
      </c>
      <c r="N386" s="84">
        <v>4</v>
      </c>
    </row>
    <row r="387" spans="9:14" ht="14.25" thickBot="1">
      <c r="I387" s="257"/>
      <c r="J387" s="61" t="s">
        <v>111</v>
      </c>
      <c r="K387" s="27" t="s">
        <v>158</v>
      </c>
      <c r="L387" s="86">
        <v>2</v>
      </c>
      <c r="M387" s="86">
        <v>2</v>
      </c>
      <c r="N387" s="87">
        <v>2</v>
      </c>
    </row>
    <row r="388" spans="9:14">
      <c r="I388" s="257">
        <v>39</v>
      </c>
      <c r="J388" s="279" t="s">
        <v>45</v>
      </c>
      <c r="K388" s="25" t="s">
        <v>78</v>
      </c>
      <c r="L388" s="81">
        <f>(C9-C9*(L396/10))*(V7/100)*C15</f>
        <v>55.652173913043477</v>
      </c>
      <c r="M388" s="82">
        <f>L388*1.8</f>
        <v>100.17391304347827</v>
      </c>
      <c r="N388" s="82">
        <f>M388*1.8</f>
        <v>180.31304347826088</v>
      </c>
    </row>
    <row r="389" spans="9:14">
      <c r="I389" s="257"/>
      <c r="J389" s="280"/>
      <c r="K389" s="26" t="s">
        <v>79</v>
      </c>
      <c r="L389" s="82">
        <f>(C9-C9*(L396/10))*(W7/100)*C16</f>
        <v>27.826086956521738</v>
      </c>
      <c r="M389" s="82">
        <f>L389*1.8</f>
        <v>50.086956521739133</v>
      </c>
      <c r="N389" s="82">
        <f>M389*1.8</f>
        <v>90.15652173913044</v>
      </c>
    </row>
    <row r="390" spans="9:14">
      <c r="I390" s="257"/>
      <c r="J390" s="280"/>
      <c r="K390" s="26" t="s">
        <v>85</v>
      </c>
      <c r="L390" s="82">
        <f>L389</f>
        <v>27.826086956521738</v>
      </c>
      <c r="M390" s="82">
        <f>M389</f>
        <v>50.086956521739133</v>
      </c>
      <c r="N390" s="83">
        <f>N389</f>
        <v>90.15652173913044</v>
      </c>
    </row>
    <row r="391" spans="9:14">
      <c r="I391" s="257"/>
      <c r="J391" s="280"/>
      <c r="K391" s="26" t="s">
        <v>80</v>
      </c>
      <c r="L391" s="80">
        <v>0.7</v>
      </c>
      <c r="M391" s="80">
        <v>0.7</v>
      </c>
      <c r="N391" s="80">
        <v>0.7</v>
      </c>
    </row>
    <row r="392" spans="9:14">
      <c r="I392" s="257"/>
      <c r="J392" s="280"/>
      <c r="K392" s="26" t="s">
        <v>82</v>
      </c>
      <c r="L392" s="82">
        <f>(C9-C9*(L396/10))*(U7/100)*C19</f>
        <v>535.6521739130435</v>
      </c>
      <c r="M392" s="82">
        <f>L392*1.8</f>
        <v>964.17391304347836</v>
      </c>
      <c r="N392" s="82">
        <f>M392*1.8</f>
        <v>1735.5130434782611</v>
      </c>
    </row>
    <row r="393" spans="9:14">
      <c r="I393" s="257"/>
      <c r="J393" s="280"/>
      <c r="K393" s="26" t="s">
        <v>83</v>
      </c>
      <c r="L393" s="84">
        <v>100</v>
      </c>
      <c r="M393" s="84">
        <v>100</v>
      </c>
      <c r="N393" s="84">
        <v>100</v>
      </c>
    </row>
    <row r="394" spans="9:14">
      <c r="I394" s="257"/>
      <c r="J394" s="280"/>
      <c r="K394" s="26" t="s">
        <v>84</v>
      </c>
      <c r="L394" s="84">
        <v>100</v>
      </c>
      <c r="M394" s="84">
        <v>100</v>
      </c>
      <c r="N394" s="84">
        <v>100</v>
      </c>
    </row>
    <row r="395" spans="9:14">
      <c r="I395" s="257"/>
      <c r="J395" s="281"/>
      <c r="K395" s="26" t="s">
        <v>152</v>
      </c>
      <c r="L395" s="84">
        <v>0</v>
      </c>
      <c r="M395" s="84">
        <v>0</v>
      </c>
      <c r="N395" s="85">
        <v>0</v>
      </c>
    </row>
    <row r="396" spans="9:14">
      <c r="I396" s="257"/>
      <c r="J396" s="77" t="s">
        <v>164</v>
      </c>
      <c r="K396" s="26" t="s">
        <v>159</v>
      </c>
      <c r="L396" s="84">
        <v>2</v>
      </c>
      <c r="M396" s="84">
        <v>2</v>
      </c>
      <c r="N396" s="85">
        <v>2</v>
      </c>
    </row>
    <row r="397" spans="9:14" ht="14.25" thickBot="1">
      <c r="I397" s="257"/>
      <c r="J397" s="61" t="s">
        <v>111</v>
      </c>
      <c r="K397" s="27" t="s">
        <v>158</v>
      </c>
      <c r="L397" s="86">
        <v>2</v>
      </c>
      <c r="M397" s="86">
        <v>2</v>
      </c>
      <c r="N397" s="87">
        <v>2</v>
      </c>
    </row>
    <row r="398" spans="9:14">
      <c r="I398" s="257">
        <v>40</v>
      </c>
      <c r="J398" s="279" t="s">
        <v>46</v>
      </c>
      <c r="K398" s="25" t="s">
        <v>78</v>
      </c>
      <c r="L398" s="81">
        <f>(C9-C9*(L406/10))*(V25/100)*C15</f>
        <v>47.142857142857139</v>
      </c>
      <c r="M398" s="82">
        <f>L398*1.8</f>
        <v>84.857142857142847</v>
      </c>
      <c r="N398" s="82">
        <f>M398*1.8</f>
        <v>152.74285714285713</v>
      </c>
    </row>
    <row r="399" spans="9:14">
      <c r="I399" s="257"/>
      <c r="J399" s="280"/>
      <c r="K399" s="26" t="s">
        <v>79</v>
      </c>
      <c r="L399" s="82">
        <f>(C9-C9*(L406/10))*(W25/100)*C16</f>
        <v>17.142857142857142</v>
      </c>
      <c r="M399" s="82">
        <f>L399*1.8</f>
        <v>30.857142857142858</v>
      </c>
      <c r="N399" s="82">
        <f>M399*1.8</f>
        <v>55.542857142857144</v>
      </c>
    </row>
    <row r="400" spans="9:14">
      <c r="I400" s="257"/>
      <c r="J400" s="280"/>
      <c r="K400" s="26" t="s">
        <v>85</v>
      </c>
      <c r="L400" s="82">
        <f>L399</f>
        <v>17.142857142857142</v>
      </c>
      <c r="M400" s="82">
        <f>M399</f>
        <v>30.857142857142858</v>
      </c>
      <c r="N400" s="83">
        <f>N399</f>
        <v>55.542857142857144</v>
      </c>
    </row>
    <row r="401" spans="9:14">
      <c r="I401" s="257"/>
      <c r="J401" s="280"/>
      <c r="K401" s="26" t="s">
        <v>80</v>
      </c>
      <c r="L401" s="80">
        <v>0.7</v>
      </c>
      <c r="M401" s="80">
        <v>0.7</v>
      </c>
      <c r="N401" s="80">
        <v>0.7</v>
      </c>
    </row>
    <row r="402" spans="9:14">
      <c r="I402" s="257"/>
      <c r="J402" s="280"/>
      <c r="K402" s="26" t="s">
        <v>82</v>
      </c>
      <c r="L402" s="82">
        <f>(C9-C9*(L406/10))*(U25/100)*C19</f>
        <v>390</v>
      </c>
      <c r="M402" s="82">
        <f>L402*1.8</f>
        <v>702</v>
      </c>
      <c r="N402" s="82">
        <f>M402*1.8</f>
        <v>1263.6000000000001</v>
      </c>
    </row>
    <row r="403" spans="9:14">
      <c r="I403" s="257"/>
      <c r="J403" s="280"/>
      <c r="K403" s="26" t="s">
        <v>83</v>
      </c>
      <c r="L403" s="84">
        <v>100</v>
      </c>
      <c r="M403" s="84">
        <v>100</v>
      </c>
      <c r="N403" s="84">
        <v>100</v>
      </c>
    </row>
    <row r="404" spans="9:14">
      <c r="I404" s="257"/>
      <c r="J404" s="280"/>
      <c r="K404" s="26" t="s">
        <v>84</v>
      </c>
      <c r="L404" s="84">
        <v>100</v>
      </c>
      <c r="M404" s="84">
        <v>100</v>
      </c>
      <c r="N404" s="84">
        <v>100</v>
      </c>
    </row>
    <row r="405" spans="9:14">
      <c r="I405" s="257"/>
      <c r="J405" s="281"/>
      <c r="K405" s="26" t="s">
        <v>152</v>
      </c>
      <c r="L405" s="84">
        <v>0</v>
      </c>
      <c r="M405" s="84">
        <v>0</v>
      </c>
      <c r="N405" s="85">
        <v>0</v>
      </c>
    </row>
    <row r="406" spans="9:14">
      <c r="I406" s="257"/>
      <c r="J406" s="77" t="s">
        <v>178</v>
      </c>
      <c r="K406" s="26" t="s">
        <v>159</v>
      </c>
      <c r="L406" s="84">
        <v>4</v>
      </c>
      <c r="M406" s="84">
        <v>4</v>
      </c>
      <c r="N406" s="84">
        <v>4</v>
      </c>
    </row>
    <row r="407" spans="9:14" ht="14.25" thickBot="1">
      <c r="I407" s="257"/>
      <c r="J407" s="61" t="s">
        <v>111</v>
      </c>
      <c r="K407" s="27" t="s">
        <v>158</v>
      </c>
      <c r="L407" s="86">
        <v>2</v>
      </c>
      <c r="M407" s="86">
        <v>2</v>
      </c>
      <c r="N407" s="87">
        <v>2</v>
      </c>
    </row>
    <row r="408" spans="9:14">
      <c r="I408" s="257">
        <v>41</v>
      </c>
      <c r="J408" s="279" t="s">
        <v>29</v>
      </c>
      <c r="K408" s="25" t="s">
        <v>78</v>
      </c>
      <c r="L408" s="81">
        <f>(C9-C9*(L416/10))*(V16/100)*C15</f>
        <v>51.428571428571423</v>
      </c>
      <c r="M408" s="82">
        <f>L408*1.8</f>
        <v>92.571428571428569</v>
      </c>
      <c r="N408" s="82">
        <f>M408*1.8</f>
        <v>166.62857142857143</v>
      </c>
    </row>
    <row r="409" spans="9:14">
      <c r="I409" s="257"/>
      <c r="J409" s="280"/>
      <c r="K409" s="26" t="s">
        <v>79</v>
      </c>
      <c r="L409" s="82">
        <f>(C9-C9*(L416/10))*(W16/100)*C16</f>
        <v>61.714285714285715</v>
      </c>
      <c r="M409" s="82">
        <f>L409*1.8</f>
        <v>111.08571428571429</v>
      </c>
      <c r="N409" s="82">
        <f>M409*1.8</f>
        <v>199.95428571428573</v>
      </c>
    </row>
    <row r="410" spans="9:14">
      <c r="I410" s="257"/>
      <c r="J410" s="280"/>
      <c r="K410" s="26" t="s">
        <v>85</v>
      </c>
      <c r="L410" s="82">
        <f>L409</f>
        <v>61.714285714285715</v>
      </c>
      <c r="M410" s="82">
        <f>M409</f>
        <v>111.08571428571429</v>
      </c>
      <c r="N410" s="83">
        <f>N409</f>
        <v>199.95428571428573</v>
      </c>
    </row>
    <row r="411" spans="9:14">
      <c r="I411" s="257"/>
      <c r="J411" s="280"/>
      <c r="K411" s="26" t="s">
        <v>80</v>
      </c>
      <c r="L411" s="80">
        <v>0.6</v>
      </c>
      <c r="M411" s="80">
        <v>0.6</v>
      </c>
      <c r="N411" s="80">
        <v>0.6</v>
      </c>
    </row>
    <row r="412" spans="9:14">
      <c r="I412" s="257"/>
      <c r="J412" s="280"/>
      <c r="K412" s="26" t="s">
        <v>82</v>
      </c>
      <c r="L412" s="82">
        <f>(C9-C9*(L416/10))*(U16/100)*C19</f>
        <v>468</v>
      </c>
      <c r="M412" s="82">
        <f>L412*1.8</f>
        <v>842.4</v>
      </c>
      <c r="N412" s="82">
        <f>M412*1.8</f>
        <v>1516.32</v>
      </c>
    </row>
    <row r="413" spans="9:14">
      <c r="I413" s="257"/>
      <c r="J413" s="280"/>
      <c r="K413" s="26" t="s">
        <v>83</v>
      </c>
      <c r="L413" s="84">
        <v>100</v>
      </c>
      <c r="M413" s="84">
        <v>100</v>
      </c>
      <c r="N413" s="84">
        <v>100</v>
      </c>
    </row>
    <row r="414" spans="9:14">
      <c r="I414" s="257"/>
      <c r="J414" s="280"/>
      <c r="K414" s="26" t="s">
        <v>84</v>
      </c>
      <c r="L414" s="84">
        <v>100</v>
      </c>
      <c r="M414" s="84">
        <v>100</v>
      </c>
      <c r="N414" s="84">
        <v>100</v>
      </c>
    </row>
    <row r="415" spans="9:14">
      <c r="I415" s="257"/>
      <c r="J415" s="281"/>
      <c r="K415" s="26" t="s">
        <v>152</v>
      </c>
      <c r="L415" s="84">
        <v>0</v>
      </c>
      <c r="M415" s="84">
        <v>0</v>
      </c>
      <c r="N415" s="85">
        <v>0</v>
      </c>
    </row>
    <row r="416" spans="9:14">
      <c r="I416" s="257"/>
      <c r="J416" s="77" t="s">
        <v>180</v>
      </c>
      <c r="K416" s="26" t="s">
        <v>159</v>
      </c>
      <c r="L416" s="84">
        <v>1</v>
      </c>
      <c r="M416" s="84">
        <v>1</v>
      </c>
      <c r="N416" s="84">
        <v>1</v>
      </c>
    </row>
    <row r="417" spans="9:16" ht="14.25" thickBot="1">
      <c r="I417" s="257"/>
      <c r="J417" s="61" t="s">
        <v>111</v>
      </c>
      <c r="K417" s="27" t="s">
        <v>158</v>
      </c>
      <c r="L417" s="86">
        <v>2</v>
      </c>
      <c r="M417" s="86">
        <v>2</v>
      </c>
      <c r="N417" s="87">
        <v>2</v>
      </c>
    </row>
    <row r="418" spans="9:16" ht="13.5" customHeight="1">
      <c r="I418" s="257">
        <v>42</v>
      </c>
      <c r="J418" s="279" t="s">
        <v>25</v>
      </c>
      <c r="K418" s="25" t="s">
        <v>78</v>
      </c>
      <c r="L418" s="81">
        <f>(P419-P419*(L426/10))*(V24/100)*C15</f>
        <v>17.76923076923077</v>
      </c>
      <c r="M418" s="82">
        <f>L418*1.8</f>
        <v>31.984615384615388</v>
      </c>
      <c r="N418" s="82">
        <f>M418*1.8</f>
        <v>57.572307692307703</v>
      </c>
      <c r="O418" s="16"/>
      <c r="P418" s="17" t="s">
        <v>25</v>
      </c>
    </row>
    <row r="419" spans="9:16">
      <c r="I419" s="257"/>
      <c r="J419" s="280"/>
      <c r="K419" s="26" t="s">
        <v>79</v>
      </c>
      <c r="L419" s="82">
        <f>(P419-P419*(L426/10))*(W24/100)*C16</f>
        <v>22.615384615384617</v>
      </c>
      <c r="M419" s="82">
        <f>L419*1.8</f>
        <v>40.707692307692312</v>
      </c>
      <c r="N419" s="82">
        <f>M419*1.8</f>
        <v>73.273846153846165</v>
      </c>
      <c r="O419" s="19" t="s">
        <v>69</v>
      </c>
      <c r="P419" s="21">
        <v>70</v>
      </c>
    </row>
    <row r="420" spans="9:16">
      <c r="I420" s="257"/>
      <c r="J420" s="280"/>
      <c r="K420" s="26" t="s">
        <v>85</v>
      </c>
      <c r="L420" s="82">
        <f>L419</f>
        <v>22.615384615384617</v>
      </c>
      <c r="M420" s="82">
        <f>M419</f>
        <v>40.707692307692312</v>
      </c>
      <c r="N420" s="83">
        <f>N419</f>
        <v>73.273846153846165</v>
      </c>
      <c r="O420" s="19" t="s">
        <v>75</v>
      </c>
      <c r="P420" s="21">
        <f>(P419*1.8)</f>
        <v>126</v>
      </c>
    </row>
    <row r="421" spans="9:16">
      <c r="I421" s="257"/>
      <c r="J421" s="280"/>
      <c r="K421" s="26" t="s">
        <v>80</v>
      </c>
      <c r="L421" s="84">
        <v>1</v>
      </c>
      <c r="M421" s="80">
        <v>0.6</v>
      </c>
      <c r="N421" s="80">
        <v>0.6</v>
      </c>
      <c r="O421" s="20" t="s">
        <v>76</v>
      </c>
      <c r="P421" s="70">
        <f>(P420*1.8)</f>
        <v>226.8</v>
      </c>
    </row>
    <row r="422" spans="9:16">
      <c r="I422" s="257"/>
      <c r="J422" s="280"/>
      <c r="K422" s="26" t="s">
        <v>82</v>
      </c>
      <c r="L422" s="82">
        <f>(P419-P419*(L426/10))*(U24/100)*C19</f>
        <v>158.30769230769232</v>
      </c>
      <c r="M422" s="82">
        <f>L422*1.8</f>
        <v>284.9538461538462</v>
      </c>
      <c r="N422" s="82">
        <f>M422*1.8</f>
        <v>512.91692307692313</v>
      </c>
    </row>
    <row r="423" spans="9:16">
      <c r="I423" s="257"/>
      <c r="J423" s="280"/>
      <c r="K423" s="26" t="s">
        <v>83</v>
      </c>
      <c r="L423" s="84">
        <v>100</v>
      </c>
      <c r="M423" s="84">
        <v>100</v>
      </c>
      <c r="N423" s="85">
        <v>100</v>
      </c>
    </row>
    <row r="424" spans="9:16">
      <c r="I424" s="257"/>
      <c r="J424" s="280"/>
      <c r="K424" s="26" t="s">
        <v>84</v>
      </c>
      <c r="L424" s="84">
        <v>0</v>
      </c>
      <c r="M424" s="84">
        <v>0</v>
      </c>
      <c r="N424" s="85">
        <v>0</v>
      </c>
    </row>
    <row r="425" spans="9:16">
      <c r="I425" s="257"/>
      <c r="J425" s="281"/>
      <c r="K425" s="26" t="s">
        <v>152</v>
      </c>
      <c r="L425" s="84">
        <v>0</v>
      </c>
      <c r="M425" s="84">
        <v>0</v>
      </c>
      <c r="N425" s="85">
        <v>0</v>
      </c>
    </row>
    <row r="426" spans="9:16">
      <c r="I426" s="257"/>
      <c r="J426" s="77" t="s">
        <v>180</v>
      </c>
      <c r="K426" s="26" t="s">
        <v>159</v>
      </c>
      <c r="L426" s="84">
        <v>1</v>
      </c>
      <c r="M426" s="84">
        <v>1</v>
      </c>
      <c r="N426" s="85">
        <v>1</v>
      </c>
    </row>
    <row r="427" spans="9:16" ht="14.25" thickBot="1">
      <c r="I427" s="272"/>
      <c r="J427" s="61" t="s">
        <v>161</v>
      </c>
      <c r="K427" s="27" t="s">
        <v>158</v>
      </c>
      <c r="L427" s="86">
        <v>0</v>
      </c>
      <c r="M427" s="86">
        <v>0</v>
      </c>
      <c r="N427" s="87">
        <v>0</v>
      </c>
    </row>
    <row r="428" spans="9:16">
      <c r="L428" s="78"/>
      <c r="M428" s="78"/>
      <c r="N428" s="78"/>
    </row>
  </sheetData>
  <mergeCells count="97">
    <mergeCell ref="J368:J375"/>
    <mergeCell ref="J318:J325"/>
    <mergeCell ref="J328:J335"/>
    <mergeCell ref="J338:J345"/>
    <mergeCell ref="J348:J355"/>
    <mergeCell ref="J358:J365"/>
    <mergeCell ref="J268:J275"/>
    <mergeCell ref="J278:J285"/>
    <mergeCell ref="J288:J295"/>
    <mergeCell ref="J298:J305"/>
    <mergeCell ref="J308:J315"/>
    <mergeCell ref="J218:J225"/>
    <mergeCell ref="J228:J235"/>
    <mergeCell ref="J238:J245"/>
    <mergeCell ref="J248:J255"/>
    <mergeCell ref="J258:J265"/>
    <mergeCell ref="J378:J385"/>
    <mergeCell ref="J388:J395"/>
    <mergeCell ref="J398:J405"/>
    <mergeCell ref="J408:J415"/>
    <mergeCell ref="J418:J425"/>
    <mergeCell ref="J178:J185"/>
    <mergeCell ref="J188:J195"/>
    <mergeCell ref="J198:J205"/>
    <mergeCell ref="J208:J215"/>
    <mergeCell ref="J118:J125"/>
    <mergeCell ref="J128:J135"/>
    <mergeCell ref="J138:J145"/>
    <mergeCell ref="J158:J165"/>
    <mergeCell ref="B68:B69"/>
    <mergeCell ref="B70:B72"/>
    <mergeCell ref="B73:B75"/>
    <mergeCell ref="I148:I157"/>
    <mergeCell ref="J168:J175"/>
    <mergeCell ref="J108:J115"/>
    <mergeCell ref="J68:J75"/>
    <mergeCell ref="J78:J85"/>
    <mergeCell ref="J88:J95"/>
    <mergeCell ref="J98:J105"/>
    <mergeCell ref="J148:J155"/>
    <mergeCell ref="J38:J45"/>
    <mergeCell ref="B42:B44"/>
    <mergeCell ref="B45:B51"/>
    <mergeCell ref="I28:I37"/>
    <mergeCell ref="B65:B67"/>
    <mergeCell ref="I418:I427"/>
    <mergeCell ref="I338:I347"/>
    <mergeCell ref="I348:I357"/>
    <mergeCell ref="I358:I367"/>
    <mergeCell ref="I368:I377"/>
    <mergeCell ref="I378:I387"/>
    <mergeCell ref="I388:I397"/>
    <mergeCell ref="I398:I407"/>
    <mergeCell ref="I408:I417"/>
    <mergeCell ref="I178:I187"/>
    <mergeCell ref="I188:I197"/>
    <mergeCell ref="I198:I207"/>
    <mergeCell ref="I288:I297"/>
    <mergeCell ref="I228:I237"/>
    <mergeCell ref="I238:I247"/>
    <mergeCell ref="I248:I257"/>
    <mergeCell ref="I258:I267"/>
    <mergeCell ref="I268:I277"/>
    <mergeCell ref="I298:I307"/>
    <mergeCell ref="I308:I31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I278:I287"/>
    <mergeCell ref="I128:I137"/>
    <mergeCell ref="B2:O3"/>
    <mergeCell ref="B52:B56"/>
    <mergeCell ref="B60:B61"/>
    <mergeCell ref="B62:B64"/>
    <mergeCell ref="I38:I47"/>
    <mergeCell ref="B57:B59"/>
    <mergeCell ref="I8:I17"/>
    <mergeCell ref="I18:I27"/>
    <mergeCell ref="B36:B41"/>
    <mergeCell ref="J48:J55"/>
    <mergeCell ref="J58:J65"/>
    <mergeCell ref="I48:I57"/>
    <mergeCell ref="B4:G4"/>
    <mergeCell ref="J8:J15"/>
    <mergeCell ref="J18:J25"/>
    <mergeCell ref="J28:J35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B7B9EE-3A9E-4BA6-9D7F-FD745B50A8C0}">
  <dimension ref="A2:T446"/>
  <sheetViews>
    <sheetView tabSelected="1" zoomScale="115" zoomScaleNormal="115" workbookViewId="0">
      <selection activeCell="B23" activeCellId="1" sqref="B396:E400 B23:S23"/>
    </sheetView>
  </sheetViews>
  <sheetFormatPr defaultRowHeight="13.5"/>
  <cols>
    <col min="1" max="1" width="9" style="62"/>
    <col min="2" max="2" width="9.875" style="62" customWidth="1"/>
    <col min="3" max="3" width="11.375" style="62" customWidth="1"/>
    <col min="4" max="4" width="9" style="62"/>
    <col min="5" max="5" width="10.625" style="62" customWidth="1"/>
    <col min="6" max="11" width="9" style="62"/>
    <col min="12" max="12" width="9.625" style="62" customWidth="1"/>
    <col min="13" max="13" width="10.375" style="62" customWidth="1"/>
    <col min="14" max="14" width="11.625" style="62" bestFit="1" customWidth="1"/>
    <col min="15" max="16384" width="9" style="62"/>
  </cols>
  <sheetData>
    <row r="2" spans="1:20">
      <c r="B2" s="330" t="s">
        <v>1</v>
      </c>
      <c r="C2" s="331"/>
      <c r="D2" s="331"/>
      <c r="E2" s="331"/>
      <c r="F2" s="331"/>
      <c r="G2" s="331"/>
      <c r="H2" s="331"/>
      <c r="I2" s="331"/>
      <c r="J2" s="331"/>
      <c r="K2" s="331"/>
      <c r="L2" s="331"/>
      <c r="M2" s="331"/>
      <c r="N2" s="331"/>
      <c r="O2" s="331"/>
      <c r="P2" s="331"/>
      <c r="Q2" s="331"/>
      <c r="R2" s="331"/>
      <c r="S2" s="332"/>
    </row>
    <row r="3" spans="1:20">
      <c r="B3" s="333"/>
      <c r="C3" s="334"/>
      <c r="D3" s="334"/>
      <c r="E3" s="334"/>
      <c r="F3" s="334"/>
      <c r="G3" s="334"/>
      <c r="H3" s="334"/>
      <c r="I3" s="334"/>
      <c r="J3" s="334"/>
      <c r="K3" s="334"/>
      <c r="L3" s="334"/>
      <c r="M3" s="334"/>
      <c r="N3" s="334"/>
      <c r="O3" s="334"/>
      <c r="P3" s="334"/>
      <c r="Q3" s="334"/>
      <c r="R3" s="334"/>
      <c r="S3" s="335"/>
    </row>
    <row r="5" spans="1:20">
      <c r="A5" s="63"/>
      <c r="B5" s="354" t="s">
        <v>189</v>
      </c>
      <c r="C5" s="355"/>
      <c r="D5" s="355"/>
      <c r="E5" s="355"/>
      <c r="F5" s="355"/>
      <c r="G5" s="355"/>
      <c r="H5" s="355"/>
      <c r="I5" s="355"/>
      <c r="J5" s="355"/>
      <c r="K5" s="355"/>
      <c r="L5" s="355"/>
      <c r="M5" s="355"/>
      <c r="N5" s="355"/>
      <c r="O5" s="355"/>
      <c r="P5" s="355"/>
      <c r="Q5" s="355"/>
      <c r="R5" s="355"/>
      <c r="S5" s="356"/>
    </row>
    <row r="6" spans="1:20" ht="13.5" customHeight="1">
      <c r="A6" s="63"/>
      <c r="B6" s="346" t="s">
        <v>191</v>
      </c>
      <c r="C6" s="347"/>
      <c r="D6" s="347"/>
      <c r="E6" s="347"/>
      <c r="F6" s="347"/>
      <c r="G6" s="347"/>
      <c r="H6" s="347"/>
      <c r="I6" s="347"/>
      <c r="J6" s="347"/>
      <c r="K6" s="347"/>
      <c r="L6" s="347"/>
      <c r="M6" s="347"/>
      <c r="N6" s="347"/>
      <c r="O6" s="347"/>
      <c r="P6" s="347"/>
      <c r="Q6" s="347"/>
      <c r="R6" s="347"/>
      <c r="S6" s="348"/>
    </row>
    <row r="7" spans="1:20">
      <c r="A7" s="63"/>
      <c r="B7" s="349"/>
      <c r="C7" s="286"/>
      <c r="D7" s="286"/>
      <c r="E7" s="286"/>
      <c r="F7" s="286"/>
      <c r="G7" s="286"/>
      <c r="H7" s="286"/>
      <c r="I7" s="286"/>
      <c r="J7" s="286"/>
      <c r="K7" s="286"/>
      <c r="L7" s="286"/>
      <c r="M7" s="286"/>
      <c r="N7" s="286"/>
      <c r="O7" s="286"/>
      <c r="P7" s="286"/>
      <c r="Q7" s="286"/>
      <c r="R7" s="286"/>
      <c r="S7" s="350"/>
    </row>
    <row r="8" spans="1:20">
      <c r="A8" s="63"/>
      <c r="B8" s="351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2"/>
      <c r="P8" s="352"/>
      <c r="Q8" s="352"/>
      <c r="R8" s="352"/>
      <c r="S8" s="353"/>
    </row>
    <row r="9" spans="1:20">
      <c r="A9" s="63"/>
      <c r="B9" s="354" t="s">
        <v>195</v>
      </c>
      <c r="C9" s="355"/>
      <c r="D9" s="355"/>
      <c r="E9" s="355"/>
      <c r="F9" s="355"/>
      <c r="G9" s="355"/>
      <c r="H9" s="355"/>
      <c r="I9" s="355"/>
      <c r="J9" s="355"/>
      <c r="K9" s="355"/>
      <c r="L9" s="355"/>
      <c r="M9" s="355"/>
      <c r="N9" s="355"/>
      <c r="O9" s="355"/>
      <c r="P9" s="355"/>
      <c r="Q9" s="355"/>
      <c r="R9" s="355"/>
      <c r="S9" s="356"/>
    </row>
    <row r="10" spans="1:20">
      <c r="A10" s="63"/>
    </row>
    <row r="11" spans="1:20">
      <c r="A11" s="63"/>
      <c r="B11" s="327" t="s">
        <v>234</v>
      </c>
      <c r="C11" s="328"/>
      <c r="D11" s="328"/>
      <c r="E11" s="328"/>
      <c r="F11" s="328"/>
      <c r="G11" s="328"/>
      <c r="H11" s="328"/>
      <c r="I11" s="328"/>
      <c r="J11" s="328"/>
      <c r="K11" s="328"/>
      <c r="L11" s="328"/>
      <c r="M11" s="328"/>
      <c r="N11" s="328"/>
      <c r="O11" s="328"/>
      <c r="P11" s="328"/>
      <c r="Q11" s="328"/>
      <c r="R11" s="328"/>
      <c r="S11" s="329"/>
    </row>
    <row r="13" spans="1:20">
      <c r="T13" s="65"/>
    </row>
    <row r="14" spans="1:20">
      <c r="T14" s="65"/>
    </row>
    <row r="15" spans="1:20">
      <c r="T15" s="65"/>
    </row>
    <row r="16" spans="1:20">
      <c r="T16" s="65"/>
    </row>
    <row r="17" spans="1:20">
      <c r="T17" s="65"/>
    </row>
    <row r="18" spans="1:20">
      <c r="A18" s="64"/>
      <c r="B18" s="117" t="s">
        <v>208</v>
      </c>
      <c r="C18" s="112" t="s">
        <v>209</v>
      </c>
      <c r="D18" s="112" t="s">
        <v>210</v>
      </c>
      <c r="E18" s="112" t="s">
        <v>211</v>
      </c>
      <c r="F18" s="112" t="s">
        <v>212</v>
      </c>
      <c r="G18" s="118" t="s">
        <v>213</v>
      </c>
      <c r="H18" s="112" t="s">
        <v>220</v>
      </c>
      <c r="I18" s="112" t="s">
        <v>222</v>
      </c>
      <c r="J18" s="112" t="s">
        <v>224</v>
      </c>
      <c r="K18" s="112" t="s">
        <v>226</v>
      </c>
      <c r="L18" s="112" t="s">
        <v>228</v>
      </c>
      <c r="M18" s="112" t="s">
        <v>230</v>
      </c>
      <c r="N18" s="112" t="s">
        <v>348</v>
      </c>
      <c r="O18" s="111"/>
      <c r="T18" s="65"/>
    </row>
    <row r="19" spans="1:20" ht="54">
      <c r="A19" s="114"/>
      <c r="B19" s="119" t="s">
        <v>214</v>
      </c>
      <c r="C19" s="119" t="s">
        <v>215</v>
      </c>
      <c r="D19" s="119" t="s">
        <v>216</v>
      </c>
      <c r="E19" s="119" t="s">
        <v>217</v>
      </c>
      <c r="F19" s="119" t="s">
        <v>218</v>
      </c>
      <c r="G19" s="119" t="s">
        <v>219</v>
      </c>
      <c r="H19" s="119" t="s">
        <v>221</v>
      </c>
      <c r="I19" s="119" t="s">
        <v>223</v>
      </c>
      <c r="J19" s="119" t="s">
        <v>225</v>
      </c>
      <c r="K19" s="119" t="s">
        <v>227</v>
      </c>
      <c r="L19" s="119" t="s">
        <v>229</v>
      </c>
      <c r="M19" s="119" t="s">
        <v>231</v>
      </c>
      <c r="N19" s="119" t="s">
        <v>349</v>
      </c>
      <c r="O19" s="120"/>
      <c r="T19" s="65"/>
    </row>
    <row r="20" spans="1:20">
      <c r="A20" s="115"/>
      <c r="T20" s="65"/>
    </row>
    <row r="21" spans="1:20">
      <c r="A21" s="115"/>
      <c r="B21" s="357" t="s">
        <v>238</v>
      </c>
      <c r="C21" s="358"/>
      <c r="D21" s="358"/>
      <c r="E21" s="358"/>
      <c r="F21" s="358"/>
      <c r="G21" s="358"/>
      <c r="H21" s="358"/>
      <c r="I21" s="358"/>
      <c r="J21" s="358"/>
      <c r="K21" s="358"/>
      <c r="L21" s="358"/>
      <c r="M21" s="358"/>
      <c r="N21" s="358"/>
      <c r="O21" s="358"/>
      <c r="P21" s="358"/>
      <c r="Q21" s="358"/>
      <c r="R21" s="358"/>
      <c r="S21" s="359"/>
      <c r="T21" s="65"/>
    </row>
    <row r="22" spans="1:20">
      <c r="A22" s="115"/>
      <c r="B22" s="357" t="s">
        <v>239</v>
      </c>
      <c r="C22" s="358"/>
      <c r="D22" s="358"/>
      <c r="E22" s="358"/>
      <c r="F22" s="358"/>
      <c r="G22" s="358"/>
      <c r="H22" s="358"/>
      <c r="I22" s="358"/>
      <c r="J22" s="358"/>
      <c r="K22" s="358"/>
      <c r="L22" s="358"/>
      <c r="M22" s="358"/>
      <c r="N22" s="358"/>
      <c r="O22" s="358"/>
      <c r="P22" s="358"/>
      <c r="Q22" s="358"/>
      <c r="R22" s="358"/>
      <c r="S22" s="359"/>
      <c r="T22" s="65"/>
    </row>
    <row r="23" spans="1:20">
      <c r="A23" s="115"/>
      <c r="B23" s="357" t="s">
        <v>240</v>
      </c>
      <c r="C23" s="358"/>
      <c r="D23" s="358"/>
      <c r="E23" s="358"/>
      <c r="F23" s="358"/>
      <c r="G23" s="358"/>
      <c r="H23" s="358"/>
      <c r="I23" s="358"/>
      <c r="J23" s="358"/>
      <c r="K23" s="358"/>
      <c r="L23" s="358"/>
      <c r="M23" s="358"/>
      <c r="N23" s="358"/>
      <c r="O23" s="358"/>
      <c r="P23" s="358"/>
      <c r="Q23" s="358"/>
      <c r="R23" s="358"/>
      <c r="S23" s="359"/>
      <c r="T23" s="65"/>
    </row>
    <row r="24" spans="1:20">
      <c r="A24" s="113"/>
      <c r="T24" s="65"/>
    </row>
    <row r="25" spans="1:20">
      <c r="A25" s="110" t="s">
        <v>56</v>
      </c>
      <c r="B25" s="116" t="s">
        <v>206</v>
      </c>
      <c r="C25" s="89"/>
      <c r="D25" s="89"/>
      <c r="E25" s="90"/>
      <c r="F25" s="88" t="s">
        <v>205</v>
      </c>
      <c r="G25" s="89"/>
      <c r="H25" s="89"/>
      <c r="I25" s="90"/>
      <c r="J25" s="110" t="s">
        <v>3</v>
      </c>
      <c r="K25" s="336" t="s">
        <v>4</v>
      </c>
      <c r="L25" s="337"/>
      <c r="M25" s="337"/>
      <c r="N25" s="337"/>
      <c r="O25" s="337"/>
      <c r="P25" s="337"/>
      <c r="Q25" s="337"/>
      <c r="R25" s="337"/>
      <c r="S25" s="338"/>
      <c r="T25" s="65"/>
    </row>
    <row r="26" spans="1:20" ht="16.5" customHeight="1">
      <c r="A26" s="282">
        <v>1</v>
      </c>
      <c r="B26" s="292" t="s">
        <v>233</v>
      </c>
      <c r="C26" s="293"/>
      <c r="D26" s="293"/>
      <c r="E26" s="294"/>
      <c r="F26" s="292"/>
      <c r="G26" s="293"/>
      <c r="H26" s="293"/>
      <c r="I26" s="294"/>
      <c r="J26" s="282" t="s">
        <v>5</v>
      </c>
      <c r="K26" s="283" t="s">
        <v>268</v>
      </c>
      <c r="L26" s="284"/>
      <c r="M26" s="284"/>
      <c r="N26" s="284"/>
      <c r="O26" s="284"/>
      <c r="P26" s="284"/>
      <c r="Q26" s="284"/>
      <c r="R26" s="284"/>
      <c r="S26" s="284"/>
      <c r="T26" s="65"/>
    </row>
    <row r="27" spans="1:20">
      <c r="A27" s="282"/>
      <c r="B27" s="295"/>
      <c r="C27" s="310"/>
      <c r="D27" s="310"/>
      <c r="E27" s="297"/>
      <c r="F27" s="295"/>
      <c r="G27" s="310"/>
      <c r="H27" s="310"/>
      <c r="I27" s="297"/>
      <c r="J27" s="282"/>
      <c r="K27" s="285"/>
      <c r="L27" s="286"/>
      <c r="M27" s="286"/>
      <c r="N27" s="286"/>
      <c r="O27" s="286"/>
      <c r="P27" s="286"/>
      <c r="Q27" s="286"/>
      <c r="R27" s="286"/>
      <c r="S27" s="287"/>
      <c r="T27" s="65"/>
    </row>
    <row r="28" spans="1:20">
      <c r="A28" s="282"/>
      <c r="B28" s="295"/>
      <c r="C28" s="310"/>
      <c r="D28" s="310"/>
      <c r="E28" s="297"/>
      <c r="F28" s="295"/>
      <c r="G28" s="310"/>
      <c r="H28" s="310"/>
      <c r="I28" s="297"/>
      <c r="J28" s="282"/>
      <c r="K28" s="285"/>
      <c r="L28" s="286"/>
      <c r="M28" s="286"/>
      <c r="N28" s="286"/>
      <c r="O28" s="286"/>
      <c r="P28" s="286"/>
      <c r="Q28" s="286"/>
      <c r="R28" s="286"/>
      <c r="S28" s="287"/>
      <c r="T28" s="65"/>
    </row>
    <row r="29" spans="1:20">
      <c r="A29" s="282"/>
      <c r="B29" s="295"/>
      <c r="C29" s="310"/>
      <c r="D29" s="310"/>
      <c r="E29" s="297"/>
      <c r="F29" s="295"/>
      <c r="G29" s="310"/>
      <c r="H29" s="310"/>
      <c r="I29" s="297"/>
      <c r="J29" s="282"/>
      <c r="K29" s="285"/>
      <c r="L29" s="286"/>
      <c r="M29" s="286"/>
      <c r="N29" s="286"/>
      <c r="O29" s="286"/>
      <c r="P29" s="286"/>
      <c r="Q29" s="286"/>
      <c r="R29" s="286"/>
      <c r="S29" s="287"/>
      <c r="T29" s="65"/>
    </row>
    <row r="30" spans="1:20">
      <c r="A30" s="282"/>
      <c r="B30" s="298"/>
      <c r="C30" s="299"/>
      <c r="D30" s="299"/>
      <c r="E30" s="300"/>
      <c r="F30" s="298"/>
      <c r="G30" s="299"/>
      <c r="H30" s="299"/>
      <c r="I30" s="300"/>
      <c r="J30" s="282"/>
      <c r="K30" s="288"/>
      <c r="L30" s="289"/>
      <c r="M30" s="289"/>
      <c r="N30" s="289"/>
      <c r="O30" s="289"/>
      <c r="P30" s="289"/>
      <c r="Q30" s="289"/>
      <c r="R30" s="289"/>
      <c r="S30" s="289"/>
      <c r="T30" s="65"/>
    </row>
    <row r="31" spans="1:20" ht="15" customHeight="1">
      <c r="A31" s="282"/>
      <c r="B31" s="301"/>
      <c r="C31" s="293"/>
      <c r="D31" s="293"/>
      <c r="E31" s="294"/>
      <c r="F31" s="301" t="s">
        <v>340</v>
      </c>
      <c r="G31" s="302"/>
      <c r="H31" s="302"/>
      <c r="I31" s="303"/>
      <c r="J31" s="282"/>
      <c r="K31" s="339" t="s">
        <v>339</v>
      </c>
      <c r="L31" s="340"/>
      <c r="M31" s="340"/>
      <c r="N31" s="340"/>
      <c r="O31" s="340"/>
      <c r="P31" s="340"/>
      <c r="Q31" s="340"/>
      <c r="R31" s="340"/>
      <c r="S31" s="340"/>
      <c r="T31" s="65"/>
    </row>
    <row r="32" spans="1:20">
      <c r="A32" s="282"/>
      <c r="B32" s="295"/>
      <c r="C32" s="310"/>
      <c r="D32" s="310"/>
      <c r="E32" s="297"/>
      <c r="F32" s="304"/>
      <c r="G32" s="311"/>
      <c r="H32" s="311"/>
      <c r="I32" s="306"/>
      <c r="J32" s="282"/>
      <c r="K32" s="341"/>
      <c r="L32" s="342"/>
      <c r="M32" s="342"/>
      <c r="N32" s="342"/>
      <c r="O32" s="342"/>
      <c r="P32" s="342"/>
      <c r="Q32" s="342"/>
      <c r="R32" s="342"/>
      <c r="S32" s="343"/>
      <c r="T32" s="65"/>
    </row>
    <row r="33" spans="1:20">
      <c r="A33" s="282"/>
      <c r="B33" s="295"/>
      <c r="C33" s="310"/>
      <c r="D33" s="310"/>
      <c r="E33" s="297"/>
      <c r="F33" s="304"/>
      <c r="G33" s="311"/>
      <c r="H33" s="311"/>
      <c r="I33" s="306"/>
      <c r="J33" s="282"/>
      <c r="K33" s="341"/>
      <c r="L33" s="342"/>
      <c r="M33" s="342"/>
      <c r="N33" s="342"/>
      <c r="O33" s="342"/>
      <c r="P33" s="342"/>
      <c r="Q33" s="342"/>
      <c r="R33" s="342"/>
      <c r="S33" s="343"/>
      <c r="T33" s="65"/>
    </row>
    <row r="34" spans="1:20">
      <c r="A34" s="282"/>
      <c r="B34" s="295"/>
      <c r="C34" s="310"/>
      <c r="D34" s="310"/>
      <c r="E34" s="297"/>
      <c r="F34" s="304"/>
      <c r="G34" s="311"/>
      <c r="H34" s="311"/>
      <c r="I34" s="306"/>
      <c r="J34" s="282"/>
      <c r="K34" s="341"/>
      <c r="L34" s="342"/>
      <c r="M34" s="342"/>
      <c r="N34" s="342"/>
      <c r="O34" s="342"/>
      <c r="P34" s="342"/>
      <c r="Q34" s="342"/>
      <c r="R34" s="342"/>
      <c r="S34" s="343"/>
      <c r="T34" s="65"/>
    </row>
    <row r="35" spans="1:20">
      <c r="A35" s="282"/>
      <c r="B35" s="298"/>
      <c r="C35" s="299"/>
      <c r="D35" s="299"/>
      <c r="E35" s="300"/>
      <c r="F35" s="307"/>
      <c r="G35" s="308"/>
      <c r="H35" s="308"/>
      <c r="I35" s="309"/>
      <c r="J35" s="282"/>
      <c r="K35" s="344"/>
      <c r="L35" s="345"/>
      <c r="M35" s="345"/>
      <c r="N35" s="345"/>
      <c r="O35" s="345"/>
      <c r="P35" s="345"/>
      <c r="Q35" s="345"/>
      <c r="R35" s="345"/>
      <c r="S35" s="345"/>
      <c r="T35" s="65"/>
    </row>
    <row r="36" spans="1:20" ht="16.5" customHeight="1">
      <c r="A36" s="282">
        <v>2</v>
      </c>
      <c r="B36" s="292"/>
      <c r="C36" s="293"/>
      <c r="D36" s="293"/>
      <c r="E36" s="294"/>
      <c r="F36" s="292"/>
      <c r="G36" s="293"/>
      <c r="H36" s="293"/>
      <c r="I36" s="294"/>
      <c r="J36" s="282" t="s">
        <v>6</v>
      </c>
      <c r="K36" s="283" t="s">
        <v>290</v>
      </c>
      <c r="L36" s="284"/>
      <c r="M36" s="284"/>
      <c r="N36" s="284"/>
      <c r="O36" s="284"/>
      <c r="P36" s="284"/>
      <c r="Q36" s="284"/>
      <c r="R36" s="284"/>
      <c r="S36" s="284"/>
      <c r="T36" s="65"/>
    </row>
    <row r="37" spans="1:20">
      <c r="A37" s="282"/>
      <c r="B37" s="295"/>
      <c r="C37" s="310"/>
      <c r="D37" s="310"/>
      <c r="E37" s="297"/>
      <c r="F37" s="295"/>
      <c r="G37" s="310"/>
      <c r="H37" s="310"/>
      <c r="I37" s="297"/>
      <c r="J37" s="282"/>
      <c r="K37" s="285"/>
      <c r="L37" s="286"/>
      <c r="M37" s="286"/>
      <c r="N37" s="286"/>
      <c r="O37" s="286"/>
      <c r="P37" s="286"/>
      <c r="Q37" s="286"/>
      <c r="R37" s="286"/>
      <c r="S37" s="287"/>
      <c r="T37" s="65"/>
    </row>
    <row r="38" spans="1:20">
      <c r="A38" s="282"/>
      <c r="B38" s="295"/>
      <c r="C38" s="310"/>
      <c r="D38" s="310"/>
      <c r="E38" s="297"/>
      <c r="F38" s="295"/>
      <c r="G38" s="310"/>
      <c r="H38" s="310"/>
      <c r="I38" s="297"/>
      <c r="J38" s="282"/>
      <c r="K38" s="285"/>
      <c r="L38" s="286"/>
      <c r="M38" s="286"/>
      <c r="N38" s="286"/>
      <c r="O38" s="286"/>
      <c r="P38" s="286"/>
      <c r="Q38" s="286"/>
      <c r="R38" s="286"/>
      <c r="S38" s="287"/>
      <c r="T38" s="65"/>
    </row>
    <row r="39" spans="1:20">
      <c r="A39" s="282"/>
      <c r="B39" s="295"/>
      <c r="C39" s="310"/>
      <c r="D39" s="310"/>
      <c r="E39" s="297"/>
      <c r="F39" s="295"/>
      <c r="G39" s="310"/>
      <c r="H39" s="310"/>
      <c r="I39" s="297"/>
      <c r="J39" s="282"/>
      <c r="K39" s="285"/>
      <c r="L39" s="286"/>
      <c r="M39" s="286"/>
      <c r="N39" s="286"/>
      <c r="O39" s="286"/>
      <c r="P39" s="286"/>
      <c r="Q39" s="286"/>
      <c r="R39" s="286"/>
      <c r="S39" s="287"/>
      <c r="T39" s="65"/>
    </row>
    <row r="40" spans="1:20">
      <c r="A40" s="282"/>
      <c r="B40" s="298"/>
      <c r="C40" s="299"/>
      <c r="D40" s="299"/>
      <c r="E40" s="300"/>
      <c r="F40" s="298"/>
      <c r="G40" s="299"/>
      <c r="H40" s="299"/>
      <c r="I40" s="300"/>
      <c r="J40" s="282"/>
      <c r="K40" s="288"/>
      <c r="L40" s="289"/>
      <c r="M40" s="289"/>
      <c r="N40" s="289"/>
      <c r="O40" s="289"/>
      <c r="P40" s="289"/>
      <c r="Q40" s="289"/>
      <c r="R40" s="289"/>
      <c r="S40" s="289"/>
      <c r="T40" s="65"/>
    </row>
    <row r="41" spans="1:20" ht="16.5" customHeight="1">
      <c r="A41" s="282"/>
      <c r="B41" s="301" t="s">
        <v>207</v>
      </c>
      <c r="C41" s="302"/>
      <c r="D41" s="302"/>
      <c r="E41" s="302"/>
      <c r="F41" s="302"/>
      <c r="G41" s="302"/>
      <c r="H41" s="302"/>
      <c r="I41" s="303"/>
      <c r="J41" s="282"/>
      <c r="K41" s="290" t="s">
        <v>188</v>
      </c>
      <c r="L41" s="284"/>
      <c r="M41" s="284"/>
      <c r="N41" s="284"/>
      <c r="O41" s="284"/>
      <c r="P41" s="284"/>
      <c r="Q41" s="284"/>
      <c r="R41" s="284"/>
      <c r="S41" s="284"/>
      <c r="T41" s="65"/>
    </row>
    <row r="42" spans="1:20">
      <c r="A42" s="282"/>
      <c r="B42" s="304"/>
      <c r="C42" s="311"/>
      <c r="D42" s="311"/>
      <c r="E42" s="311"/>
      <c r="F42" s="311"/>
      <c r="G42" s="311"/>
      <c r="H42" s="311"/>
      <c r="I42" s="306"/>
      <c r="J42" s="282"/>
      <c r="K42" s="285"/>
      <c r="L42" s="286"/>
      <c r="M42" s="286"/>
      <c r="N42" s="286"/>
      <c r="O42" s="286"/>
      <c r="P42" s="286"/>
      <c r="Q42" s="286"/>
      <c r="R42" s="286"/>
      <c r="S42" s="287"/>
      <c r="T42" s="65"/>
    </row>
    <row r="43" spans="1:20">
      <c r="A43" s="282"/>
      <c r="B43" s="304"/>
      <c r="C43" s="311"/>
      <c r="D43" s="311"/>
      <c r="E43" s="311"/>
      <c r="F43" s="311"/>
      <c r="G43" s="311"/>
      <c r="H43" s="311"/>
      <c r="I43" s="306"/>
      <c r="J43" s="282"/>
      <c r="K43" s="285"/>
      <c r="L43" s="286"/>
      <c r="M43" s="286"/>
      <c r="N43" s="286"/>
      <c r="O43" s="286"/>
      <c r="P43" s="286"/>
      <c r="Q43" s="286"/>
      <c r="R43" s="286"/>
      <c r="S43" s="287"/>
      <c r="T43" s="65"/>
    </row>
    <row r="44" spans="1:20">
      <c r="A44" s="282"/>
      <c r="B44" s="304"/>
      <c r="C44" s="311"/>
      <c r="D44" s="311"/>
      <c r="E44" s="311"/>
      <c r="F44" s="311"/>
      <c r="G44" s="311"/>
      <c r="H44" s="311"/>
      <c r="I44" s="306"/>
      <c r="J44" s="282"/>
      <c r="K44" s="285"/>
      <c r="L44" s="286"/>
      <c r="M44" s="286"/>
      <c r="N44" s="286"/>
      <c r="O44" s="286"/>
      <c r="P44" s="286"/>
      <c r="Q44" s="286"/>
      <c r="R44" s="286"/>
      <c r="S44" s="287"/>
      <c r="T44" s="65"/>
    </row>
    <row r="45" spans="1:20">
      <c r="A45" s="282"/>
      <c r="B45" s="307"/>
      <c r="C45" s="308"/>
      <c r="D45" s="308"/>
      <c r="E45" s="308"/>
      <c r="F45" s="308"/>
      <c r="G45" s="308"/>
      <c r="H45" s="308"/>
      <c r="I45" s="309"/>
      <c r="J45" s="282"/>
      <c r="K45" s="288"/>
      <c r="L45" s="289"/>
      <c r="M45" s="289"/>
      <c r="N45" s="289"/>
      <c r="O45" s="289"/>
      <c r="P45" s="289"/>
      <c r="Q45" s="289"/>
      <c r="R45" s="289"/>
      <c r="S45" s="289"/>
      <c r="T45" s="65"/>
    </row>
    <row r="46" spans="1:20" ht="16.5" customHeight="1">
      <c r="A46" s="282">
        <v>3</v>
      </c>
      <c r="B46" s="292" t="s">
        <v>233</v>
      </c>
      <c r="C46" s="293"/>
      <c r="D46" s="293"/>
      <c r="E46" s="294"/>
      <c r="F46" s="292"/>
      <c r="G46" s="293"/>
      <c r="H46" s="293"/>
      <c r="I46" s="294"/>
      <c r="J46" s="282" t="s">
        <v>7</v>
      </c>
      <c r="K46" s="283" t="s">
        <v>269</v>
      </c>
      <c r="L46" s="284"/>
      <c r="M46" s="284"/>
      <c r="N46" s="284"/>
      <c r="O46" s="284"/>
      <c r="P46" s="284"/>
      <c r="Q46" s="284"/>
      <c r="R46" s="284"/>
      <c r="S46" s="284"/>
      <c r="T46" s="65"/>
    </row>
    <row r="47" spans="1:20">
      <c r="A47" s="282"/>
      <c r="B47" s="295"/>
      <c r="C47" s="310"/>
      <c r="D47" s="310"/>
      <c r="E47" s="297"/>
      <c r="F47" s="295"/>
      <c r="G47" s="310"/>
      <c r="H47" s="310"/>
      <c r="I47" s="297"/>
      <c r="J47" s="282"/>
      <c r="K47" s="285"/>
      <c r="L47" s="286"/>
      <c r="M47" s="286"/>
      <c r="N47" s="286"/>
      <c r="O47" s="286"/>
      <c r="P47" s="286"/>
      <c r="Q47" s="286"/>
      <c r="R47" s="286"/>
      <c r="S47" s="287"/>
      <c r="T47" s="65"/>
    </row>
    <row r="48" spans="1:20">
      <c r="A48" s="282"/>
      <c r="B48" s="295"/>
      <c r="C48" s="310"/>
      <c r="D48" s="310"/>
      <c r="E48" s="297"/>
      <c r="F48" s="295"/>
      <c r="G48" s="310"/>
      <c r="H48" s="310"/>
      <c r="I48" s="297"/>
      <c r="J48" s="282"/>
      <c r="K48" s="285"/>
      <c r="L48" s="286"/>
      <c r="M48" s="286"/>
      <c r="N48" s="286"/>
      <c r="O48" s="286"/>
      <c r="P48" s="286"/>
      <c r="Q48" s="286"/>
      <c r="R48" s="286"/>
      <c r="S48" s="287"/>
      <c r="T48" s="65"/>
    </row>
    <row r="49" spans="1:20">
      <c r="A49" s="282"/>
      <c r="B49" s="295"/>
      <c r="C49" s="310"/>
      <c r="D49" s="310"/>
      <c r="E49" s="297"/>
      <c r="F49" s="295"/>
      <c r="G49" s="310"/>
      <c r="H49" s="310"/>
      <c r="I49" s="297"/>
      <c r="J49" s="282"/>
      <c r="K49" s="285"/>
      <c r="L49" s="286"/>
      <c r="M49" s="286"/>
      <c r="N49" s="286"/>
      <c r="O49" s="286"/>
      <c r="P49" s="286"/>
      <c r="Q49" s="286"/>
      <c r="R49" s="286"/>
      <c r="S49" s="287"/>
      <c r="T49" s="65"/>
    </row>
    <row r="50" spans="1:20">
      <c r="A50" s="282"/>
      <c r="B50" s="298"/>
      <c r="C50" s="299"/>
      <c r="D50" s="299"/>
      <c r="E50" s="300"/>
      <c r="F50" s="298"/>
      <c r="G50" s="299"/>
      <c r="H50" s="299"/>
      <c r="I50" s="300"/>
      <c r="J50" s="282"/>
      <c r="K50" s="288"/>
      <c r="L50" s="289"/>
      <c r="M50" s="289"/>
      <c r="N50" s="289"/>
      <c r="O50" s="289"/>
      <c r="P50" s="289"/>
      <c r="Q50" s="289"/>
      <c r="R50" s="289"/>
      <c r="S50" s="289"/>
      <c r="T50" s="65"/>
    </row>
    <row r="51" spans="1:20" ht="16.5" customHeight="1">
      <c r="A51" s="282"/>
      <c r="B51" s="292"/>
      <c r="C51" s="293"/>
      <c r="D51" s="293"/>
      <c r="E51" s="294"/>
      <c r="F51" s="301" t="s">
        <v>232</v>
      </c>
      <c r="G51" s="302"/>
      <c r="H51" s="302"/>
      <c r="I51" s="303"/>
      <c r="J51" s="282"/>
      <c r="K51" s="290" t="s">
        <v>284</v>
      </c>
      <c r="L51" s="312"/>
      <c r="M51" s="312"/>
      <c r="N51" s="312"/>
      <c r="O51" s="312"/>
      <c r="P51" s="312"/>
      <c r="Q51" s="312"/>
      <c r="R51" s="312"/>
      <c r="S51" s="312"/>
      <c r="T51" s="65"/>
    </row>
    <row r="52" spans="1:20">
      <c r="A52" s="282"/>
      <c r="B52" s="295"/>
      <c r="C52" s="310"/>
      <c r="D52" s="310"/>
      <c r="E52" s="297"/>
      <c r="F52" s="304"/>
      <c r="G52" s="311"/>
      <c r="H52" s="311"/>
      <c r="I52" s="306"/>
      <c r="J52" s="282"/>
      <c r="K52" s="313"/>
      <c r="L52" s="314"/>
      <c r="M52" s="314"/>
      <c r="N52" s="314"/>
      <c r="O52" s="314"/>
      <c r="P52" s="314"/>
      <c r="Q52" s="314"/>
      <c r="R52" s="314"/>
      <c r="S52" s="315"/>
      <c r="T52" s="65"/>
    </row>
    <row r="53" spans="1:20">
      <c r="A53" s="282"/>
      <c r="B53" s="295"/>
      <c r="C53" s="310"/>
      <c r="D53" s="310"/>
      <c r="E53" s="297"/>
      <c r="F53" s="304"/>
      <c r="G53" s="311"/>
      <c r="H53" s="311"/>
      <c r="I53" s="306"/>
      <c r="J53" s="282"/>
      <c r="K53" s="313"/>
      <c r="L53" s="314"/>
      <c r="M53" s="314"/>
      <c r="N53" s="314"/>
      <c r="O53" s="314"/>
      <c r="P53" s="314"/>
      <c r="Q53" s="314"/>
      <c r="R53" s="314"/>
      <c r="S53" s="315"/>
      <c r="T53" s="65"/>
    </row>
    <row r="54" spans="1:20">
      <c r="A54" s="282"/>
      <c r="B54" s="295"/>
      <c r="C54" s="310"/>
      <c r="D54" s="310"/>
      <c r="E54" s="297"/>
      <c r="F54" s="304"/>
      <c r="G54" s="311"/>
      <c r="H54" s="311"/>
      <c r="I54" s="306"/>
      <c r="J54" s="282"/>
      <c r="K54" s="313"/>
      <c r="L54" s="314"/>
      <c r="M54" s="314"/>
      <c r="N54" s="314"/>
      <c r="O54" s="314"/>
      <c r="P54" s="314"/>
      <c r="Q54" s="314"/>
      <c r="R54" s="314"/>
      <c r="S54" s="315"/>
      <c r="T54" s="65"/>
    </row>
    <row r="55" spans="1:20">
      <c r="A55" s="282"/>
      <c r="B55" s="298"/>
      <c r="C55" s="299"/>
      <c r="D55" s="299"/>
      <c r="E55" s="300"/>
      <c r="F55" s="307"/>
      <c r="G55" s="308"/>
      <c r="H55" s="308"/>
      <c r="I55" s="309"/>
      <c r="J55" s="282"/>
      <c r="K55" s="316"/>
      <c r="L55" s="317"/>
      <c r="M55" s="317"/>
      <c r="N55" s="317"/>
      <c r="O55" s="317"/>
      <c r="P55" s="317"/>
      <c r="Q55" s="317"/>
      <c r="R55" s="317"/>
      <c r="S55" s="317"/>
      <c r="T55" s="65"/>
    </row>
    <row r="56" spans="1:20" ht="16.5" customHeight="1">
      <c r="A56" s="282">
        <v>4</v>
      </c>
      <c r="B56" s="292"/>
      <c r="C56" s="293"/>
      <c r="D56" s="293"/>
      <c r="E56" s="294"/>
      <c r="F56" s="292"/>
      <c r="G56" s="293"/>
      <c r="H56" s="293"/>
      <c r="I56" s="294"/>
      <c r="J56" s="319" t="s">
        <v>8</v>
      </c>
      <c r="K56" s="283" t="s">
        <v>270</v>
      </c>
      <c r="L56" s="284"/>
      <c r="M56" s="284"/>
      <c r="N56" s="284"/>
      <c r="O56" s="284"/>
      <c r="P56" s="284"/>
      <c r="Q56" s="284"/>
      <c r="R56" s="284"/>
      <c r="S56" s="284"/>
      <c r="T56" s="65"/>
    </row>
    <row r="57" spans="1:20">
      <c r="A57" s="282"/>
      <c r="B57" s="295"/>
      <c r="C57" s="310"/>
      <c r="D57" s="310"/>
      <c r="E57" s="297"/>
      <c r="F57" s="295"/>
      <c r="G57" s="310"/>
      <c r="H57" s="310"/>
      <c r="I57" s="297"/>
      <c r="J57" s="282"/>
      <c r="K57" s="285"/>
      <c r="L57" s="286"/>
      <c r="M57" s="286"/>
      <c r="N57" s="286"/>
      <c r="O57" s="286"/>
      <c r="P57" s="286"/>
      <c r="Q57" s="286"/>
      <c r="R57" s="286"/>
      <c r="S57" s="287"/>
      <c r="T57" s="65"/>
    </row>
    <row r="58" spans="1:20">
      <c r="A58" s="282"/>
      <c r="B58" s="295"/>
      <c r="C58" s="310"/>
      <c r="D58" s="310"/>
      <c r="E58" s="297"/>
      <c r="F58" s="295"/>
      <c r="G58" s="310"/>
      <c r="H58" s="310"/>
      <c r="I58" s="297"/>
      <c r="J58" s="282"/>
      <c r="K58" s="285"/>
      <c r="L58" s="286"/>
      <c r="M58" s="286"/>
      <c r="N58" s="286"/>
      <c r="O58" s="286"/>
      <c r="P58" s="286"/>
      <c r="Q58" s="286"/>
      <c r="R58" s="286"/>
      <c r="S58" s="287"/>
      <c r="T58" s="65"/>
    </row>
    <row r="59" spans="1:20">
      <c r="A59" s="282"/>
      <c r="B59" s="295"/>
      <c r="C59" s="310"/>
      <c r="D59" s="310"/>
      <c r="E59" s="297"/>
      <c r="F59" s="295"/>
      <c r="G59" s="310"/>
      <c r="H59" s="310"/>
      <c r="I59" s="297"/>
      <c r="J59" s="282"/>
      <c r="K59" s="285"/>
      <c r="L59" s="286"/>
      <c r="M59" s="286"/>
      <c r="N59" s="286"/>
      <c r="O59" s="286"/>
      <c r="P59" s="286"/>
      <c r="Q59" s="286"/>
      <c r="R59" s="286"/>
      <c r="S59" s="287"/>
      <c r="T59" s="65"/>
    </row>
    <row r="60" spans="1:20">
      <c r="A60" s="282"/>
      <c r="B60" s="298"/>
      <c r="C60" s="299"/>
      <c r="D60" s="299"/>
      <c r="E60" s="300"/>
      <c r="F60" s="298"/>
      <c r="G60" s="299"/>
      <c r="H60" s="299"/>
      <c r="I60" s="300"/>
      <c r="J60" s="282"/>
      <c r="K60" s="288"/>
      <c r="L60" s="289"/>
      <c r="M60" s="289"/>
      <c r="N60" s="289"/>
      <c r="O60" s="289"/>
      <c r="P60" s="289"/>
      <c r="Q60" s="289"/>
      <c r="R60" s="289"/>
      <c r="S60" s="289"/>
      <c r="T60" s="65"/>
    </row>
    <row r="61" spans="1:20" ht="16.5" customHeight="1">
      <c r="A61" s="282"/>
      <c r="B61" s="301" t="s">
        <v>235</v>
      </c>
      <c r="C61" s="293"/>
      <c r="D61" s="293"/>
      <c r="E61" s="294"/>
      <c r="F61" s="301" t="s">
        <v>236</v>
      </c>
      <c r="G61" s="302"/>
      <c r="H61" s="302"/>
      <c r="I61" s="303"/>
      <c r="J61" s="282"/>
      <c r="K61" s="291" t="s">
        <v>291</v>
      </c>
      <c r="L61" s="284"/>
      <c r="M61" s="284"/>
      <c r="N61" s="284"/>
      <c r="O61" s="284"/>
      <c r="P61" s="284"/>
      <c r="Q61" s="284"/>
      <c r="R61" s="284"/>
      <c r="S61" s="284"/>
      <c r="T61" s="65"/>
    </row>
    <row r="62" spans="1:20">
      <c r="A62" s="282"/>
      <c r="B62" s="295"/>
      <c r="C62" s="310"/>
      <c r="D62" s="310"/>
      <c r="E62" s="297"/>
      <c r="F62" s="304"/>
      <c r="G62" s="311"/>
      <c r="H62" s="311"/>
      <c r="I62" s="306"/>
      <c r="J62" s="282"/>
      <c r="K62" s="285"/>
      <c r="L62" s="286"/>
      <c r="M62" s="286"/>
      <c r="N62" s="286"/>
      <c r="O62" s="286"/>
      <c r="P62" s="286"/>
      <c r="Q62" s="286"/>
      <c r="R62" s="286"/>
      <c r="S62" s="287"/>
      <c r="T62" s="65"/>
    </row>
    <row r="63" spans="1:20">
      <c r="A63" s="282"/>
      <c r="B63" s="295"/>
      <c r="C63" s="310"/>
      <c r="D63" s="310"/>
      <c r="E63" s="297"/>
      <c r="F63" s="304"/>
      <c r="G63" s="311"/>
      <c r="H63" s="311"/>
      <c r="I63" s="306"/>
      <c r="J63" s="282"/>
      <c r="K63" s="285"/>
      <c r="L63" s="286"/>
      <c r="M63" s="286"/>
      <c r="N63" s="286"/>
      <c r="O63" s="286"/>
      <c r="P63" s="286"/>
      <c r="Q63" s="286"/>
      <c r="R63" s="286"/>
      <c r="S63" s="287"/>
      <c r="T63" s="65"/>
    </row>
    <row r="64" spans="1:20">
      <c r="A64" s="282"/>
      <c r="B64" s="295"/>
      <c r="C64" s="310"/>
      <c r="D64" s="310"/>
      <c r="E64" s="297"/>
      <c r="F64" s="304"/>
      <c r="G64" s="311"/>
      <c r="H64" s="311"/>
      <c r="I64" s="306"/>
      <c r="J64" s="282"/>
      <c r="K64" s="285"/>
      <c r="L64" s="286"/>
      <c r="M64" s="286"/>
      <c r="N64" s="286"/>
      <c r="O64" s="286"/>
      <c r="P64" s="286"/>
      <c r="Q64" s="286"/>
      <c r="R64" s="286"/>
      <c r="S64" s="287"/>
      <c r="T64" s="65"/>
    </row>
    <row r="65" spans="1:20">
      <c r="A65" s="282"/>
      <c r="B65" s="298"/>
      <c r="C65" s="299"/>
      <c r="D65" s="299"/>
      <c r="E65" s="300"/>
      <c r="F65" s="307"/>
      <c r="G65" s="308"/>
      <c r="H65" s="308"/>
      <c r="I65" s="309"/>
      <c r="J65" s="282"/>
      <c r="K65" s="288"/>
      <c r="L65" s="289"/>
      <c r="M65" s="289"/>
      <c r="N65" s="289"/>
      <c r="O65" s="289"/>
      <c r="P65" s="289"/>
      <c r="Q65" s="289"/>
      <c r="R65" s="289"/>
      <c r="S65" s="289"/>
      <c r="T65" s="65"/>
    </row>
    <row r="66" spans="1:20" ht="16.5" customHeight="1">
      <c r="A66" s="282">
        <v>5</v>
      </c>
      <c r="B66" s="292"/>
      <c r="C66" s="293"/>
      <c r="D66" s="293"/>
      <c r="E66" s="294"/>
      <c r="F66" s="292"/>
      <c r="G66" s="293"/>
      <c r="H66" s="293"/>
      <c r="I66" s="294"/>
      <c r="J66" s="319" t="s">
        <v>136</v>
      </c>
      <c r="K66" s="283" t="s">
        <v>271</v>
      </c>
      <c r="L66" s="284"/>
      <c r="M66" s="284"/>
      <c r="N66" s="284"/>
      <c r="O66" s="284"/>
      <c r="P66" s="284"/>
      <c r="Q66" s="284"/>
      <c r="R66" s="284"/>
      <c r="S66" s="284"/>
      <c r="T66" s="65"/>
    </row>
    <row r="67" spans="1:20">
      <c r="A67" s="282"/>
      <c r="B67" s="295"/>
      <c r="C67" s="310"/>
      <c r="D67" s="310"/>
      <c r="E67" s="297"/>
      <c r="F67" s="295"/>
      <c r="G67" s="310"/>
      <c r="H67" s="310"/>
      <c r="I67" s="297"/>
      <c r="J67" s="282"/>
      <c r="K67" s="285"/>
      <c r="L67" s="286"/>
      <c r="M67" s="286"/>
      <c r="N67" s="286"/>
      <c r="O67" s="286"/>
      <c r="P67" s="286"/>
      <c r="Q67" s="286"/>
      <c r="R67" s="286"/>
      <c r="S67" s="287"/>
      <c r="T67" s="65"/>
    </row>
    <row r="68" spans="1:20">
      <c r="A68" s="282"/>
      <c r="B68" s="295"/>
      <c r="C68" s="310"/>
      <c r="D68" s="310"/>
      <c r="E68" s="297"/>
      <c r="F68" s="295"/>
      <c r="G68" s="310"/>
      <c r="H68" s="310"/>
      <c r="I68" s="297"/>
      <c r="J68" s="282"/>
      <c r="K68" s="285"/>
      <c r="L68" s="286"/>
      <c r="M68" s="286"/>
      <c r="N68" s="286"/>
      <c r="O68" s="286"/>
      <c r="P68" s="286"/>
      <c r="Q68" s="286"/>
      <c r="R68" s="286"/>
      <c r="S68" s="287"/>
      <c r="T68" s="65"/>
    </row>
    <row r="69" spans="1:20">
      <c r="A69" s="282"/>
      <c r="B69" s="295"/>
      <c r="C69" s="310"/>
      <c r="D69" s="310"/>
      <c r="E69" s="297"/>
      <c r="F69" s="295"/>
      <c r="G69" s="310"/>
      <c r="H69" s="310"/>
      <c r="I69" s="297"/>
      <c r="J69" s="282"/>
      <c r="K69" s="285"/>
      <c r="L69" s="286"/>
      <c r="M69" s="286"/>
      <c r="N69" s="286"/>
      <c r="O69" s="286"/>
      <c r="P69" s="286"/>
      <c r="Q69" s="286"/>
      <c r="R69" s="286"/>
      <c r="S69" s="287"/>
      <c r="T69" s="65"/>
    </row>
    <row r="70" spans="1:20">
      <c r="A70" s="282"/>
      <c r="B70" s="298"/>
      <c r="C70" s="299"/>
      <c r="D70" s="299"/>
      <c r="E70" s="300"/>
      <c r="F70" s="298"/>
      <c r="G70" s="299"/>
      <c r="H70" s="299"/>
      <c r="I70" s="300"/>
      <c r="J70" s="282"/>
      <c r="K70" s="288"/>
      <c r="L70" s="289"/>
      <c r="M70" s="289"/>
      <c r="N70" s="289"/>
      <c r="O70" s="289"/>
      <c r="P70" s="289"/>
      <c r="Q70" s="289"/>
      <c r="R70" s="289"/>
      <c r="S70" s="289"/>
      <c r="T70" s="65"/>
    </row>
    <row r="71" spans="1:20" ht="16.5" customHeight="1">
      <c r="A71" s="282"/>
      <c r="B71" s="301" t="s">
        <v>237</v>
      </c>
      <c r="C71" s="293"/>
      <c r="D71" s="293"/>
      <c r="E71" s="294"/>
      <c r="F71" s="301" t="s">
        <v>341</v>
      </c>
      <c r="G71" s="302"/>
      <c r="H71" s="302"/>
      <c r="I71" s="303"/>
      <c r="J71" s="282"/>
      <c r="K71" s="290" t="s">
        <v>292</v>
      </c>
      <c r="L71" s="284"/>
      <c r="M71" s="284"/>
      <c r="N71" s="284"/>
      <c r="O71" s="284"/>
      <c r="P71" s="284"/>
      <c r="Q71" s="284"/>
      <c r="R71" s="284"/>
      <c r="S71" s="284"/>
      <c r="T71" s="65"/>
    </row>
    <row r="72" spans="1:20">
      <c r="A72" s="282"/>
      <c r="B72" s="295"/>
      <c r="C72" s="310"/>
      <c r="D72" s="310"/>
      <c r="E72" s="297"/>
      <c r="F72" s="304"/>
      <c r="G72" s="311"/>
      <c r="H72" s="311"/>
      <c r="I72" s="306"/>
      <c r="J72" s="282"/>
      <c r="K72" s="285"/>
      <c r="L72" s="286"/>
      <c r="M72" s="286"/>
      <c r="N72" s="286"/>
      <c r="O72" s="286"/>
      <c r="P72" s="286"/>
      <c r="Q72" s="286"/>
      <c r="R72" s="286"/>
      <c r="S72" s="287"/>
      <c r="T72" s="65"/>
    </row>
    <row r="73" spans="1:20">
      <c r="A73" s="282"/>
      <c r="B73" s="295"/>
      <c r="C73" s="310"/>
      <c r="D73" s="310"/>
      <c r="E73" s="297"/>
      <c r="F73" s="304"/>
      <c r="G73" s="311"/>
      <c r="H73" s="311"/>
      <c r="I73" s="306"/>
      <c r="J73" s="282"/>
      <c r="K73" s="285"/>
      <c r="L73" s="286"/>
      <c r="M73" s="286"/>
      <c r="N73" s="286"/>
      <c r="O73" s="286"/>
      <c r="P73" s="286"/>
      <c r="Q73" s="286"/>
      <c r="R73" s="286"/>
      <c r="S73" s="287"/>
      <c r="T73" s="65"/>
    </row>
    <row r="74" spans="1:20">
      <c r="A74" s="282"/>
      <c r="B74" s="295"/>
      <c r="C74" s="310"/>
      <c r="D74" s="310"/>
      <c r="E74" s="297"/>
      <c r="F74" s="304"/>
      <c r="G74" s="311"/>
      <c r="H74" s="311"/>
      <c r="I74" s="306"/>
      <c r="J74" s="282"/>
      <c r="K74" s="285"/>
      <c r="L74" s="286"/>
      <c r="M74" s="286"/>
      <c r="N74" s="286"/>
      <c r="O74" s="286"/>
      <c r="P74" s="286"/>
      <c r="Q74" s="286"/>
      <c r="R74" s="286"/>
      <c r="S74" s="287"/>
      <c r="T74" s="65"/>
    </row>
    <row r="75" spans="1:20">
      <c r="A75" s="282"/>
      <c r="B75" s="298"/>
      <c r="C75" s="299"/>
      <c r="D75" s="299"/>
      <c r="E75" s="300"/>
      <c r="F75" s="307"/>
      <c r="G75" s="308"/>
      <c r="H75" s="308"/>
      <c r="I75" s="309"/>
      <c r="J75" s="282"/>
      <c r="K75" s="288"/>
      <c r="L75" s="289"/>
      <c r="M75" s="289"/>
      <c r="N75" s="289"/>
      <c r="O75" s="289"/>
      <c r="P75" s="289"/>
      <c r="Q75" s="289"/>
      <c r="R75" s="289"/>
      <c r="S75" s="289"/>
      <c r="T75" s="65"/>
    </row>
    <row r="76" spans="1:20" ht="16.5" customHeight="1">
      <c r="A76" s="282">
        <v>6</v>
      </c>
      <c r="B76" s="292" t="s">
        <v>241</v>
      </c>
      <c r="C76" s="293"/>
      <c r="D76" s="293"/>
      <c r="E76" s="294"/>
      <c r="F76" s="292"/>
      <c r="G76" s="293"/>
      <c r="H76" s="293"/>
      <c r="I76" s="294"/>
      <c r="J76" s="282" t="s">
        <v>9</v>
      </c>
      <c r="K76" s="283" t="s">
        <v>293</v>
      </c>
      <c r="L76" s="284"/>
      <c r="M76" s="284"/>
      <c r="N76" s="284"/>
      <c r="O76" s="284"/>
      <c r="P76" s="284"/>
      <c r="Q76" s="284"/>
      <c r="R76" s="284"/>
      <c r="S76" s="284"/>
      <c r="T76" s="65"/>
    </row>
    <row r="77" spans="1:20">
      <c r="A77" s="282"/>
      <c r="B77" s="295"/>
      <c r="C77" s="310"/>
      <c r="D77" s="310"/>
      <c r="E77" s="297"/>
      <c r="F77" s="295"/>
      <c r="G77" s="310"/>
      <c r="H77" s="310"/>
      <c r="I77" s="297"/>
      <c r="J77" s="282"/>
      <c r="K77" s="285"/>
      <c r="L77" s="286"/>
      <c r="M77" s="286"/>
      <c r="N77" s="286"/>
      <c r="O77" s="286"/>
      <c r="P77" s="286"/>
      <c r="Q77" s="286"/>
      <c r="R77" s="286"/>
      <c r="S77" s="287"/>
      <c r="T77" s="65"/>
    </row>
    <row r="78" spans="1:20">
      <c r="A78" s="282"/>
      <c r="B78" s="295"/>
      <c r="C78" s="310"/>
      <c r="D78" s="310"/>
      <c r="E78" s="297"/>
      <c r="F78" s="295"/>
      <c r="G78" s="310"/>
      <c r="H78" s="310"/>
      <c r="I78" s="297"/>
      <c r="J78" s="282"/>
      <c r="K78" s="285"/>
      <c r="L78" s="286"/>
      <c r="M78" s="286"/>
      <c r="N78" s="286"/>
      <c r="O78" s="286"/>
      <c r="P78" s="286"/>
      <c r="Q78" s="286"/>
      <c r="R78" s="286"/>
      <c r="S78" s="287"/>
      <c r="T78" s="65"/>
    </row>
    <row r="79" spans="1:20">
      <c r="A79" s="282"/>
      <c r="B79" s="295"/>
      <c r="C79" s="310"/>
      <c r="D79" s="310"/>
      <c r="E79" s="297"/>
      <c r="F79" s="295"/>
      <c r="G79" s="310"/>
      <c r="H79" s="310"/>
      <c r="I79" s="297"/>
      <c r="J79" s="282"/>
      <c r="K79" s="285"/>
      <c r="L79" s="286"/>
      <c r="M79" s="286"/>
      <c r="N79" s="286"/>
      <c r="O79" s="286"/>
      <c r="P79" s="286"/>
      <c r="Q79" s="286"/>
      <c r="R79" s="286"/>
      <c r="S79" s="287"/>
      <c r="T79" s="65"/>
    </row>
    <row r="80" spans="1:20">
      <c r="A80" s="282"/>
      <c r="B80" s="298"/>
      <c r="C80" s="299"/>
      <c r="D80" s="299"/>
      <c r="E80" s="300"/>
      <c r="F80" s="298"/>
      <c r="G80" s="299"/>
      <c r="H80" s="299"/>
      <c r="I80" s="300"/>
      <c r="J80" s="282"/>
      <c r="K80" s="288"/>
      <c r="L80" s="289"/>
      <c r="M80" s="289"/>
      <c r="N80" s="289"/>
      <c r="O80" s="289"/>
      <c r="P80" s="289"/>
      <c r="Q80" s="289"/>
      <c r="R80" s="289"/>
      <c r="S80" s="289"/>
      <c r="T80" s="65"/>
    </row>
    <row r="81" spans="1:20" ht="16.5" customHeight="1">
      <c r="A81" s="282"/>
      <c r="B81" s="292"/>
      <c r="C81" s="293"/>
      <c r="D81" s="293"/>
      <c r="E81" s="294"/>
      <c r="F81" s="301" t="s">
        <v>242</v>
      </c>
      <c r="G81" s="302"/>
      <c r="H81" s="302"/>
      <c r="I81" s="303"/>
      <c r="J81" s="282"/>
      <c r="K81" s="290" t="s">
        <v>294</v>
      </c>
      <c r="L81" s="284"/>
      <c r="M81" s="284"/>
      <c r="N81" s="284"/>
      <c r="O81" s="284"/>
      <c r="P81" s="284"/>
      <c r="Q81" s="284"/>
      <c r="R81" s="284"/>
      <c r="S81" s="284"/>
      <c r="T81" s="65"/>
    </row>
    <row r="82" spans="1:20">
      <c r="A82" s="282"/>
      <c r="B82" s="295"/>
      <c r="C82" s="310"/>
      <c r="D82" s="310"/>
      <c r="E82" s="297"/>
      <c r="F82" s="304"/>
      <c r="G82" s="311"/>
      <c r="H82" s="311"/>
      <c r="I82" s="306"/>
      <c r="J82" s="282"/>
      <c r="K82" s="285"/>
      <c r="L82" s="286"/>
      <c r="M82" s="286"/>
      <c r="N82" s="286"/>
      <c r="O82" s="286"/>
      <c r="P82" s="286"/>
      <c r="Q82" s="286"/>
      <c r="R82" s="286"/>
      <c r="S82" s="287"/>
      <c r="T82" s="65"/>
    </row>
    <row r="83" spans="1:20">
      <c r="A83" s="282"/>
      <c r="B83" s="295"/>
      <c r="C83" s="310"/>
      <c r="D83" s="310"/>
      <c r="E83" s="297"/>
      <c r="F83" s="304"/>
      <c r="G83" s="311"/>
      <c r="H83" s="311"/>
      <c r="I83" s="306"/>
      <c r="J83" s="282"/>
      <c r="K83" s="285"/>
      <c r="L83" s="286"/>
      <c r="M83" s="286"/>
      <c r="N83" s="286"/>
      <c r="O83" s="286"/>
      <c r="P83" s="286"/>
      <c r="Q83" s="286"/>
      <c r="R83" s="286"/>
      <c r="S83" s="287"/>
      <c r="T83" s="65"/>
    </row>
    <row r="84" spans="1:20">
      <c r="A84" s="282"/>
      <c r="B84" s="295"/>
      <c r="C84" s="310"/>
      <c r="D84" s="310"/>
      <c r="E84" s="297"/>
      <c r="F84" s="304"/>
      <c r="G84" s="311"/>
      <c r="H84" s="311"/>
      <c r="I84" s="306"/>
      <c r="J84" s="282"/>
      <c r="K84" s="285"/>
      <c r="L84" s="286"/>
      <c r="M84" s="286"/>
      <c r="N84" s="286"/>
      <c r="O84" s="286"/>
      <c r="P84" s="286"/>
      <c r="Q84" s="286"/>
      <c r="R84" s="286"/>
      <c r="S84" s="287"/>
      <c r="T84" s="65"/>
    </row>
    <row r="85" spans="1:20">
      <c r="A85" s="282"/>
      <c r="B85" s="298"/>
      <c r="C85" s="299"/>
      <c r="D85" s="299"/>
      <c r="E85" s="300"/>
      <c r="F85" s="307"/>
      <c r="G85" s="308"/>
      <c r="H85" s="308"/>
      <c r="I85" s="309"/>
      <c r="J85" s="282"/>
      <c r="K85" s="288"/>
      <c r="L85" s="289"/>
      <c r="M85" s="289"/>
      <c r="N85" s="289"/>
      <c r="O85" s="289"/>
      <c r="P85" s="289"/>
      <c r="Q85" s="289"/>
      <c r="R85" s="289"/>
      <c r="S85" s="289"/>
      <c r="T85" s="65"/>
    </row>
    <row r="86" spans="1:20" ht="16.5" customHeight="1">
      <c r="A86" s="282">
        <v>7</v>
      </c>
      <c r="B86" s="292" t="s">
        <v>243</v>
      </c>
      <c r="C86" s="293"/>
      <c r="D86" s="293"/>
      <c r="E86" s="294"/>
      <c r="F86" s="292"/>
      <c r="G86" s="293"/>
      <c r="H86" s="293"/>
      <c r="I86" s="294"/>
      <c r="J86" s="319" t="s">
        <v>10</v>
      </c>
      <c r="K86" s="320" t="s">
        <v>295</v>
      </c>
      <c r="L86" s="321"/>
      <c r="M86" s="321"/>
      <c r="N86" s="321"/>
      <c r="O86" s="321"/>
      <c r="P86" s="321"/>
      <c r="Q86" s="321"/>
      <c r="R86" s="321"/>
      <c r="S86" s="321"/>
      <c r="T86" s="65"/>
    </row>
    <row r="87" spans="1:20">
      <c r="A87" s="282"/>
      <c r="B87" s="295"/>
      <c r="C87" s="310"/>
      <c r="D87" s="310"/>
      <c r="E87" s="297"/>
      <c r="F87" s="295"/>
      <c r="G87" s="310"/>
      <c r="H87" s="310"/>
      <c r="I87" s="297"/>
      <c r="J87" s="282"/>
      <c r="K87" s="322"/>
      <c r="L87" s="323"/>
      <c r="M87" s="323"/>
      <c r="N87" s="323"/>
      <c r="O87" s="323"/>
      <c r="P87" s="323"/>
      <c r="Q87" s="323"/>
      <c r="R87" s="323"/>
      <c r="S87" s="324"/>
      <c r="T87" s="65"/>
    </row>
    <row r="88" spans="1:20">
      <c r="A88" s="282"/>
      <c r="B88" s="295"/>
      <c r="C88" s="310"/>
      <c r="D88" s="310"/>
      <c r="E88" s="297"/>
      <c r="F88" s="295"/>
      <c r="G88" s="310"/>
      <c r="H88" s="310"/>
      <c r="I88" s="297"/>
      <c r="J88" s="282"/>
      <c r="K88" s="322"/>
      <c r="L88" s="323"/>
      <c r="M88" s="323"/>
      <c r="N88" s="323"/>
      <c r="O88" s="323"/>
      <c r="P88" s="323"/>
      <c r="Q88" s="323"/>
      <c r="R88" s="323"/>
      <c r="S88" s="324"/>
      <c r="T88" s="65"/>
    </row>
    <row r="89" spans="1:20">
      <c r="A89" s="282"/>
      <c r="B89" s="295"/>
      <c r="C89" s="310"/>
      <c r="D89" s="310"/>
      <c r="E89" s="297"/>
      <c r="F89" s="295"/>
      <c r="G89" s="310"/>
      <c r="H89" s="310"/>
      <c r="I89" s="297"/>
      <c r="J89" s="282"/>
      <c r="K89" s="322"/>
      <c r="L89" s="323"/>
      <c r="M89" s="323"/>
      <c r="N89" s="323"/>
      <c r="O89" s="323"/>
      <c r="P89" s="323"/>
      <c r="Q89" s="323"/>
      <c r="R89" s="323"/>
      <c r="S89" s="324"/>
      <c r="T89" s="65"/>
    </row>
    <row r="90" spans="1:20">
      <c r="A90" s="282"/>
      <c r="B90" s="298"/>
      <c r="C90" s="299"/>
      <c r="D90" s="299"/>
      <c r="E90" s="300"/>
      <c r="F90" s="298"/>
      <c r="G90" s="299"/>
      <c r="H90" s="299"/>
      <c r="I90" s="300"/>
      <c r="J90" s="282"/>
      <c r="K90" s="325"/>
      <c r="L90" s="326"/>
      <c r="M90" s="326"/>
      <c r="N90" s="326"/>
      <c r="O90" s="326"/>
      <c r="P90" s="326"/>
      <c r="Q90" s="326"/>
      <c r="R90" s="326"/>
      <c r="S90" s="326"/>
      <c r="T90" s="65"/>
    </row>
    <row r="91" spans="1:20" ht="16.5" customHeight="1">
      <c r="A91" s="282"/>
      <c r="B91" s="292"/>
      <c r="C91" s="293"/>
      <c r="D91" s="293"/>
      <c r="E91" s="294"/>
      <c r="F91" s="301" t="s">
        <v>342</v>
      </c>
      <c r="G91" s="302"/>
      <c r="H91" s="302"/>
      <c r="I91" s="303"/>
      <c r="J91" s="282"/>
      <c r="K91" s="291" t="s">
        <v>296</v>
      </c>
      <c r="L91" s="284"/>
      <c r="M91" s="284"/>
      <c r="N91" s="284"/>
      <c r="O91" s="284"/>
      <c r="P91" s="284"/>
      <c r="Q91" s="284"/>
      <c r="R91" s="284"/>
      <c r="S91" s="284"/>
      <c r="T91" s="65"/>
    </row>
    <row r="92" spans="1:20">
      <c r="A92" s="282"/>
      <c r="B92" s="295"/>
      <c r="C92" s="310"/>
      <c r="D92" s="310"/>
      <c r="E92" s="297"/>
      <c r="F92" s="304"/>
      <c r="G92" s="311"/>
      <c r="H92" s="311"/>
      <c r="I92" s="306"/>
      <c r="J92" s="282"/>
      <c r="K92" s="285"/>
      <c r="L92" s="286"/>
      <c r="M92" s="286"/>
      <c r="N92" s="286"/>
      <c r="O92" s="286"/>
      <c r="P92" s="286"/>
      <c r="Q92" s="286"/>
      <c r="R92" s="286"/>
      <c r="S92" s="287"/>
      <c r="T92" s="65"/>
    </row>
    <row r="93" spans="1:20">
      <c r="A93" s="282"/>
      <c r="B93" s="295"/>
      <c r="C93" s="310"/>
      <c r="D93" s="310"/>
      <c r="E93" s="297"/>
      <c r="F93" s="304"/>
      <c r="G93" s="311"/>
      <c r="H93" s="311"/>
      <c r="I93" s="306"/>
      <c r="J93" s="282"/>
      <c r="K93" s="285"/>
      <c r="L93" s="286"/>
      <c r="M93" s="286"/>
      <c r="N93" s="286"/>
      <c r="O93" s="286"/>
      <c r="P93" s="286"/>
      <c r="Q93" s="286"/>
      <c r="R93" s="286"/>
      <c r="S93" s="287"/>
      <c r="T93" s="65"/>
    </row>
    <row r="94" spans="1:20">
      <c r="A94" s="282"/>
      <c r="B94" s="295"/>
      <c r="C94" s="310"/>
      <c r="D94" s="310"/>
      <c r="E94" s="297"/>
      <c r="F94" s="304"/>
      <c r="G94" s="311"/>
      <c r="H94" s="311"/>
      <c r="I94" s="306"/>
      <c r="J94" s="282"/>
      <c r="K94" s="285"/>
      <c r="L94" s="286"/>
      <c r="M94" s="286"/>
      <c r="N94" s="286"/>
      <c r="O94" s="286"/>
      <c r="P94" s="286"/>
      <c r="Q94" s="286"/>
      <c r="R94" s="286"/>
      <c r="S94" s="287"/>
      <c r="T94" s="65"/>
    </row>
    <row r="95" spans="1:20">
      <c r="A95" s="282"/>
      <c r="B95" s="298"/>
      <c r="C95" s="299"/>
      <c r="D95" s="299"/>
      <c r="E95" s="300"/>
      <c r="F95" s="307"/>
      <c r="G95" s="308"/>
      <c r="H95" s="308"/>
      <c r="I95" s="309"/>
      <c r="J95" s="282"/>
      <c r="K95" s="288"/>
      <c r="L95" s="289"/>
      <c r="M95" s="289"/>
      <c r="N95" s="289"/>
      <c r="O95" s="289"/>
      <c r="P95" s="289"/>
      <c r="Q95" s="289"/>
      <c r="R95" s="289"/>
      <c r="S95" s="289"/>
      <c r="T95" s="65"/>
    </row>
    <row r="96" spans="1:20" ht="16.5" customHeight="1">
      <c r="A96" s="282">
        <v>8</v>
      </c>
      <c r="B96" s="292" t="s">
        <v>244</v>
      </c>
      <c r="C96" s="293"/>
      <c r="D96" s="293"/>
      <c r="E96" s="294"/>
      <c r="F96" s="292" t="s">
        <v>247</v>
      </c>
      <c r="G96" s="293"/>
      <c r="H96" s="293"/>
      <c r="I96" s="294"/>
      <c r="J96" s="282" t="s">
        <v>11</v>
      </c>
      <c r="K96" s="283" t="s">
        <v>272</v>
      </c>
      <c r="L96" s="284"/>
      <c r="M96" s="284"/>
      <c r="N96" s="284"/>
      <c r="O96" s="284"/>
      <c r="P96" s="284"/>
      <c r="Q96" s="284"/>
      <c r="R96" s="284"/>
      <c r="S96" s="284"/>
      <c r="T96" s="65"/>
    </row>
    <row r="97" spans="1:20">
      <c r="A97" s="282"/>
      <c r="B97" s="295"/>
      <c r="C97" s="310"/>
      <c r="D97" s="310"/>
      <c r="E97" s="297"/>
      <c r="F97" s="295"/>
      <c r="G97" s="310"/>
      <c r="H97" s="310"/>
      <c r="I97" s="297"/>
      <c r="J97" s="282"/>
      <c r="K97" s="285"/>
      <c r="L97" s="286"/>
      <c r="M97" s="286"/>
      <c r="N97" s="286"/>
      <c r="O97" s="286"/>
      <c r="P97" s="286"/>
      <c r="Q97" s="286"/>
      <c r="R97" s="286"/>
      <c r="S97" s="287"/>
      <c r="T97" s="65"/>
    </row>
    <row r="98" spans="1:20">
      <c r="A98" s="282"/>
      <c r="B98" s="295"/>
      <c r="C98" s="310"/>
      <c r="D98" s="310"/>
      <c r="E98" s="297"/>
      <c r="F98" s="295"/>
      <c r="G98" s="310"/>
      <c r="H98" s="310"/>
      <c r="I98" s="297"/>
      <c r="J98" s="282"/>
      <c r="K98" s="285"/>
      <c r="L98" s="286"/>
      <c r="M98" s="286"/>
      <c r="N98" s="286"/>
      <c r="O98" s="286"/>
      <c r="P98" s="286"/>
      <c r="Q98" s="286"/>
      <c r="R98" s="286"/>
      <c r="S98" s="287"/>
      <c r="T98" s="65"/>
    </row>
    <row r="99" spans="1:20">
      <c r="A99" s="282"/>
      <c r="B99" s="295"/>
      <c r="C99" s="310"/>
      <c r="D99" s="310"/>
      <c r="E99" s="297"/>
      <c r="F99" s="295"/>
      <c r="G99" s="310"/>
      <c r="H99" s="310"/>
      <c r="I99" s="297"/>
      <c r="J99" s="282"/>
      <c r="K99" s="285"/>
      <c r="L99" s="286"/>
      <c r="M99" s="286"/>
      <c r="N99" s="286"/>
      <c r="O99" s="286"/>
      <c r="P99" s="286"/>
      <c r="Q99" s="286"/>
      <c r="R99" s="286"/>
      <c r="S99" s="287"/>
      <c r="T99" s="65"/>
    </row>
    <row r="100" spans="1:20">
      <c r="A100" s="282"/>
      <c r="B100" s="298"/>
      <c r="C100" s="299"/>
      <c r="D100" s="299"/>
      <c r="E100" s="300"/>
      <c r="F100" s="298"/>
      <c r="G100" s="299"/>
      <c r="H100" s="299"/>
      <c r="I100" s="300"/>
      <c r="J100" s="282"/>
      <c r="K100" s="288"/>
      <c r="L100" s="289"/>
      <c r="M100" s="289"/>
      <c r="N100" s="289"/>
      <c r="O100" s="289"/>
      <c r="P100" s="289"/>
      <c r="Q100" s="289"/>
      <c r="R100" s="289"/>
      <c r="S100" s="289"/>
      <c r="T100" s="65"/>
    </row>
    <row r="101" spans="1:20" ht="16.5" customHeight="1">
      <c r="A101" s="282"/>
      <c r="B101" s="292"/>
      <c r="C101" s="293"/>
      <c r="D101" s="293"/>
      <c r="E101" s="294"/>
      <c r="F101" s="301" t="s">
        <v>245</v>
      </c>
      <c r="G101" s="302"/>
      <c r="H101" s="302"/>
      <c r="I101" s="303"/>
      <c r="J101" s="282"/>
      <c r="K101" s="283" t="s">
        <v>273</v>
      </c>
      <c r="L101" s="284"/>
      <c r="M101" s="284"/>
      <c r="N101" s="284"/>
      <c r="O101" s="284"/>
      <c r="P101" s="284"/>
      <c r="Q101" s="284"/>
      <c r="R101" s="284"/>
      <c r="S101" s="284"/>
      <c r="T101" s="65"/>
    </row>
    <row r="102" spans="1:20">
      <c r="A102" s="282"/>
      <c r="B102" s="295"/>
      <c r="C102" s="310"/>
      <c r="D102" s="310"/>
      <c r="E102" s="297"/>
      <c r="F102" s="304"/>
      <c r="G102" s="311"/>
      <c r="H102" s="311"/>
      <c r="I102" s="306"/>
      <c r="J102" s="282"/>
      <c r="K102" s="285"/>
      <c r="L102" s="286"/>
      <c r="M102" s="286"/>
      <c r="N102" s="286"/>
      <c r="O102" s="286"/>
      <c r="P102" s="286"/>
      <c r="Q102" s="286"/>
      <c r="R102" s="286"/>
      <c r="S102" s="287"/>
      <c r="T102" s="65"/>
    </row>
    <row r="103" spans="1:20">
      <c r="A103" s="282"/>
      <c r="B103" s="295"/>
      <c r="C103" s="310"/>
      <c r="D103" s="310"/>
      <c r="E103" s="297"/>
      <c r="F103" s="304"/>
      <c r="G103" s="311"/>
      <c r="H103" s="311"/>
      <c r="I103" s="306"/>
      <c r="J103" s="282"/>
      <c r="K103" s="285"/>
      <c r="L103" s="286"/>
      <c r="M103" s="286"/>
      <c r="N103" s="286"/>
      <c r="O103" s="286"/>
      <c r="P103" s="286"/>
      <c r="Q103" s="286"/>
      <c r="R103" s="286"/>
      <c r="S103" s="287"/>
      <c r="T103" s="65"/>
    </row>
    <row r="104" spans="1:20">
      <c r="A104" s="282"/>
      <c r="B104" s="295"/>
      <c r="C104" s="310"/>
      <c r="D104" s="310"/>
      <c r="E104" s="297"/>
      <c r="F104" s="304"/>
      <c r="G104" s="311"/>
      <c r="H104" s="311"/>
      <c r="I104" s="306"/>
      <c r="J104" s="282"/>
      <c r="K104" s="285"/>
      <c r="L104" s="286"/>
      <c r="M104" s="286"/>
      <c r="N104" s="286"/>
      <c r="O104" s="286"/>
      <c r="P104" s="286"/>
      <c r="Q104" s="286"/>
      <c r="R104" s="286"/>
      <c r="S104" s="287"/>
      <c r="T104" s="65"/>
    </row>
    <row r="105" spans="1:20">
      <c r="A105" s="282"/>
      <c r="B105" s="298"/>
      <c r="C105" s="299"/>
      <c r="D105" s="299"/>
      <c r="E105" s="300"/>
      <c r="F105" s="307"/>
      <c r="G105" s="308"/>
      <c r="H105" s="308"/>
      <c r="I105" s="309"/>
      <c r="J105" s="282"/>
      <c r="K105" s="288"/>
      <c r="L105" s="289"/>
      <c r="M105" s="289"/>
      <c r="N105" s="289"/>
      <c r="O105" s="289"/>
      <c r="P105" s="289"/>
      <c r="Q105" s="289"/>
      <c r="R105" s="289"/>
      <c r="S105" s="289"/>
      <c r="T105" s="65"/>
    </row>
    <row r="106" spans="1:20" ht="16.5" customHeight="1">
      <c r="A106" s="282">
        <v>9</v>
      </c>
      <c r="B106" s="292" t="s">
        <v>246</v>
      </c>
      <c r="C106" s="293"/>
      <c r="D106" s="293"/>
      <c r="E106" s="294"/>
      <c r="F106" s="292" t="s">
        <v>208</v>
      </c>
      <c r="G106" s="293"/>
      <c r="H106" s="293"/>
      <c r="I106" s="294"/>
      <c r="J106" s="282" t="s">
        <v>12</v>
      </c>
      <c r="K106" s="283" t="s">
        <v>289</v>
      </c>
      <c r="L106" s="284"/>
      <c r="M106" s="284"/>
      <c r="N106" s="284"/>
      <c r="O106" s="284"/>
      <c r="P106" s="284"/>
      <c r="Q106" s="284"/>
      <c r="R106" s="284"/>
      <c r="S106" s="284"/>
      <c r="T106" s="65"/>
    </row>
    <row r="107" spans="1:20">
      <c r="A107" s="282"/>
      <c r="B107" s="295"/>
      <c r="C107" s="310"/>
      <c r="D107" s="310"/>
      <c r="E107" s="297"/>
      <c r="F107" s="295"/>
      <c r="G107" s="310"/>
      <c r="H107" s="310"/>
      <c r="I107" s="297"/>
      <c r="J107" s="282"/>
      <c r="K107" s="285"/>
      <c r="L107" s="286"/>
      <c r="M107" s="286"/>
      <c r="N107" s="286"/>
      <c r="O107" s="286"/>
      <c r="P107" s="286"/>
      <c r="Q107" s="286"/>
      <c r="R107" s="286"/>
      <c r="S107" s="287"/>
      <c r="T107" s="65"/>
    </row>
    <row r="108" spans="1:20">
      <c r="A108" s="282"/>
      <c r="B108" s="295"/>
      <c r="C108" s="310"/>
      <c r="D108" s="310"/>
      <c r="E108" s="297"/>
      <c r="F108" s="295"/>
      <c r="G108" s="310"/>
      <c r="H108" s="310"/>
      <c r="I108" s="297"/>
      <c r="J108" s="282"/>
      <c r="K108" s="285"/>
      <c r="L108" s="286"/>
      <c r="M108" s="286"/>
      <c r="N108" s="286"/>
      <c r="O108" s="286"/>
      <c r="P108" s="286"/>
      <c r="Q108" s="286"/>
      <c r="R108" s="286"/>
      <c r="S108" s="287"/>
      <c r="T108" s="65"/>
    </row>
    <row r="109" spans="1:20">
      <c r="A109" s="282"/>
      <c r="B109" s="295"/>
      <c r="C109" s="310"/>
      <c r="D109" s="310"/>
      <c r="E109" s="297"/>
      <c r="F109" s="295"/>
      <c r="G109" s="310"/>
      <c r="H109" s="310"/>
      <c r="I109" s="297"/>
      <c r="J109" s="282"/>
      <c r="K109" s="285"/>
      <c r="L109" s="286"/>
      <c r="M109" s="286"/>
      <c r="N109" s="286"/>
      <c r="O109" s="286"/>
      <c r="P109" s="286"/>
      <c r="Q109" s="286"/>
      <c r="R109" s="286"/>
      <c r="S109" s="287"/>
      <c r="T109" s="65"/>
    </row>
    <row r="110" spans="1:20">
      <c r="A110" s="282"/>
      <c r="B110" s="298"/>
      <c r="C110" s="299"/>
      <c r="D110" s="299"/>
      <c r="E110" s="300"/>
      <c r="F110" s="298"/>
      <c r="G110" s="299"/>
      <c r="H110" s="299"/>
      <c r="I110" s="300"/>
      <c r="J110" s="282"/>
      <c r="K110" s="288"/>
      <c r="L110" s="289"/>
      <c r="M110" s="289"/>
      <c r="N110" s="289"/>
      <c r="O110" s="289"/>
      <c r="P110" s="289"/>
      <c r="Q110" s="289"/>
      <c r="R110" s="289"/>
      <c r="S110" s="289"/>
      <c r="T110" s="65"/>
    </row>
    <row r="111" spans="1:20" ht="16.5" customHeight="1">
      <c r="A111" s="282"/>
      <c r="B111" s="292"/>
      <c r="C111" s="293"/>
      <c r="D111" s="293"/>
      <c r="E111" s="294"/>
      <c r="F111" s="301"/>
      <c r="G111" s="302"/>
      <c r="H111" s="302"/>
      <c r="I111" s="303"/>
      <c r="J111" s="282"/>
      <c r="K111" s="291" t="s">
        <v>297</v>
      </c>
      <c r="L111" s="284"/>
      <c r="M111" s="284"/>
      <c r="N111" s="284"/>
      <c r="O111" s="284"/>
      <c r="P111" s="284"/>
      <c r="Q111" s="284"/>
      <c r="R111" s="284"/>
      <c r="S111" s="284"/>
      <c r="T111" s="65"/>
    </row>
    <row r="112" spans="1:20">
      <c r="A112" s="282"/>
      <c r="B112" s="295"/>
      <c r="C112" s="310"/>
      <c r="D112" s="310"/>
      <c r="E112" s="297"/>
      <c r="F112" s="304"/>
      <c r="G112" s="311"/>
      <c r="H112" s="311"/>
      <c r="I112" s="306"/>
      <c r="J112" s="282"/>
      <c r="K112" s="285"/>
      <c r="L112" s="286"/>
      <c r="M112" s="286"/>
      <c r="N112" s="286"/>
      <c r="O112" s="286"/>
      <c r="P112" s="286"/>
      <c r="Q112" s="286"/>
      <c r="R112" s="286"/>
      <c r="S112" s="287"/>
      <c r="T112" s="65"/>
    </row>
    <row r="113" spans="1:20">
      <c r="A113" s="282"/>
      <c r="B113" s="295"/>
      <c r="C113" s="310"/>
      <c r="D113" s="310"/>
      <c r="E113" s="297"/>
      <c r="F113" s="304"/>
      <c r="G113" s="311"/>
      <c r="H113" s="311"/>
      <c r="I113" s="306"/>
      <c r="J113" s="282"/>
      <c r="K113" s="285"/>
      <c r="L113" s="286"/>
      <c r="M113" s="286"/>
      <c r="N113" s="286"/>
      <c r="O113" s="286"/>
      <c r="P113" s="286"/>
      <c r="Q113" s="286"/>
      <c r="R113" s="286"/>
      <c r="S113" s="287"/>
      <c r="T113" s="65"/>
    </row>
    <row r="114" spans="1:20">
      <c r="A114" s="282"/>
      <c r="B114" s="295"/>
      <c r="C114" s="310"/>
      <c r="D114" s="310"/>
      <c r="E114" s="297"/>
      <c r="F114" s="304"/>
      <c r="G114" s="311"/>
      <c r="H114" s="311"/>
      <c r="I114" s="306"/>
      <c r="J114" s="282"/>
      <c r="K114" s="285"/>
      <c r="L114" s="286"/>
      <c r="M114" s="286"/>
      <c r="N114" s="286"/>
      <c r="O114" s="286"/>
      <c r="P114" s="286"/>
      <c r="Q114" s="286"/>
      <c r="R114" s="286"/>
      <c r="S114" s="287"/>
      <c r="T114" s="65"/>
    </row>
    <row r="115" spans="1:20">
      <c r="A115" s="282"/>
      <c r="B115" s="298"/>
      <c r="C115" s="299"/>
      <c r="D115" s="299"/>
      <c r="E115" s="300"/>
      <c r="F115" s="307"/>
      <c r="G115" s="308"/>
      <c r="H115" s="308"/>
      <c r="I115" s="309"/>
      <c r="J115" s="282"/>
      <c r="K115" s="288"/>
      <c r="L115" s="289"/>
      <c r="M115" s="289"/>
      <c r="N115" s="289"/>
      <c r="O115" s="289"/>
      <c r="P115" s="289"/>
      <c r="Q115" s="289"/>
      <c r="R115" s="289"/>
      <c r="S115" s="289"/>
      <c r="T115" s="65"/>
    </row>
    <row r="116" spans="1:20" ht="16.5" customHeight="1">
      <c r="A116" s="282">
        <v>10</v>
      </c>
      <c r="B116" s="292" t="s">
        <v>233</v>
      </c>
      <c r="C116" s="293"/>
      <c r="D116" s="293"/>
      <c r="E116" s="294"/>
      <c r="F116" s="292"/>
      <c r="G116" s="293"/>
      <c r="H116" s="293"/>
      <c r="I116" s="294"/>
      <c r="J116" s="282" t="s">
        <v>13</v>
      </c>
      <c r="K116" s="283" t="s">
        <v>298</v>
      </c>
      <c r="L116" s="284"/>
      <c r="M116" s="284"/>
      <c r="N116" s="284"/>
      <c r="O116" s="284"/>
      <c r="P116" s="284"/>
      <c r="Q116" s="284"/>
      <c r="R116" s="284"/>
      <c r="S116" s="284"/>
      <c r="T116" s="65"/>
    </row>
    <row r="117" spans="1:20">
      <c r="A117" s="282"/>
      <c r="B117" s="295"/>
      <c r="C117" s="310"/>
      <c r="D117" s="310"/>
      <c r="E117" s="297"/>
      <c r="F117" s="295"/>
      <c r="G117" s="310"/>
      <c r="H117" s="310"/>
      <c r="I117" s="297"/>
      <c r="J117" s="282"/>
      <c r="K117" s="285"/>
      <c r="L117" s="286"/>
      <c r="M117" s="286"/>
      <c r="N117" s="286"/>
      <c r="O117" s="286"/>
      <c r="P117" s="286"/>
      <c r="Q117" s="286"/>
      <c r="R117" s="286"/>
      <c r="S117" s="287"/>
      <c r="T117" s="65"/>
    </row>
    <row r="118" spans="1:20">
      <c r="A118" s="282"/>
      <c r="B118" s="295"/>
      <c r="C118" s="310"/>
      <c r="D118" s="310"/>
      <c r="E118" s="297"/>
      <c r="F118" s="295"/>
      <c r="G118" s="310"/>
      <c r="H118" s="310"/>
      <c r="I118" s="297"/>
      <c r="J118" s="282"/>
      <c r="K118" s="285"/>
      <c r="L118" s="286"/>
      <c r="M118" s="286"/>
      <c r="N118" s="286"/>
      <c r="O118" s="286"/>
      <c r="P118" s="286"/>
      <c r="Q118" s="286"/>
      <c r="R118" s="286"/>
      <c r="S118" s="287"/>
      <c r="T118" s="65"/>
    </row>
    <row r="119" spans="1:20">
      <c r="A119" s="282"/>
      <c r="B119" s="295"/>
      <c r="C119" s="310"/>
      <c r="D119" s="310"/>
      <c r="E119" s="297"/>
      <c r="F119" s="295"/>
      <c r="G119" s="310"/>
      <c r="H119" s="310"/>
      <c r="I119" s="297"/>
      <c r="J119" s="282"/>
      <c r="K119" s="285"/>
      <c r="L119" s="286"/>
      <c r="M119" s="286"/>
      <c r="N119" s="286"/>
      <c r="O119" s="286"/>
      <c r="P119" s="286"/>
      <c r="Q119" s="286"/>
      <c r="R119" s="286"/>
      <c r="S119" s="287"/>
      <c r="T119" s="65"/>
    </row>
    <row r="120" spans="1:20">
      <c r="A120" s="282"/>
      <c r="B120" s="298"/>
      <c r="C120" s="299"/>
      <c r="D120" s="299"/>
      <c r="E120" s="300"/>
      <c r="F120" s="298"/>
      <c r="G120" s="299"/>
      <c r="H120" s="299"/>
      <c r="I120" s="300"/>
      <c r="J120" s="282"/>
      <c r="K120" s="288"/>
      <c r="L120" s="289"/>
      <c r="M120" s="289"/>
      <c r="N120" s="289"/>
      <c r="O120" s="289"/>
      <c r="P120" s="289"/>
      <c r="Q120" s="289"/>
      <c r="R120" s="289"/>
      <c r="S120" s="289"/>
      <c r="T120" s="65"/>
    </row>
    <row r="121" spans="1:20" ht="16.5" customHeight="1">
      <c r="A121" s="282"/>
      <c r="B121" s="292"/>
      <c r="C121" s="293"/>
      <c r="D121" s="293"/>
      <c r="E121" s="294"/>
      <c r="F121" s="301" t="s">
        <v>255</v>
      </c>
      <c r="G121" s="302"/>
      <c r="H121" s="302"/>
      <c r="I121" s="303"/>
      <c r="J121" s="282"/>
      <c r="K121" s="290" t="s">
        <v>192</v>
      </c>
      <c r="L121" s="284"/>
      <c r="M121" s="284"/>
      <c r="N121" s="284"/>
      <c r="O121" s="284"/>
      <c r="P121" s="284"/>
      <c r="Q121" s="284"/>
      <c r="R121" s="284"/>
      <c r="S121" s="284"/>
      <c r="T121" s="65"/>
    </row>
    <row r="122" spans="1:20">
      <c r="A122" s="282"/>
      <c r="B122" s="295"/>
      <c r="C122" s="310"/>
      <c r="D122" s="310"/>
      <c r="E122" s="297"/>
      <c r="F122" s="304"/>
      <c r="G122" s="311"/>
      <c r="H122" s="311"/>
      <c r="I122" s="306"/>
      <c r="J122" s="282"/>
      <c r="K122" s="285"/>
      <c r="L122" s="286"/>
      <c r="M122" s="286"/>
      <c r="N122" s="286"/>
      <c r="O122" s="286"/>
      <c r="P122" s="286"/>
      <c r="Q122" s="286"/>
      <c r="R122" s="286"/>
      <c r="S122" s="287"/>
      <c r="T122" s="65"/>
    </row>
    <row r="123" spans="1:20">
      <c r="A123" s="282"/>
      <c r="B123" s="295"/>
      <c r="C123" s="310"/>
      <c r="D123" s="310"/>
      <c r="E123" s="297"/>
      <c r="F123" s="304"/>
      <c r="G123" s="311"/>
      <c r="H123" s="311"/>
      <c r="I123" s="306"/>
      <c r="J123" s="282"/>
      <c r="K123" s="285"/>
      <c r="L123" s="286"/>
      <c r="M123" s="286"/>
      <c r="N123" s="286"/>
      <c r="O123" s="286"/>
      <c r="P123" s="286"/>
      <c r="Q123" s="286"/>
      <c r="R123" s="286"/>
      <c r="S123" s="287"/>
      <c r="T123" s="65"/>
    </row>
    <row r="124" spans="1:20">
      <c r="A124" s="282"/>
      <c r="B124" s="295"/>
      <c r="C124" s="310"/>
      <c r="D124" s="310"/>
      <c r="E124" s="297"/>
      <c r="F124" s="304"/>
      <c r="G124" s="311"/>
      <c r="H124" s="311"/>
      <c r="I124" s="306"/>
      <c r="J124" s="282"/>
      <c r="K124" s="285"/>
      <c r="L124" s="286"/>
      <c r="M124" s="286"/>
      <c r="N124" s="286"/>
      <c r="O124" s="286"/>
      <c r="P124" s="286"/>
      <c r="Q124" s="286"/>
      <c r="R124" s="286"/>
      <c r="S124" s="287"/>
      <c r="T124" s="65"/>
    </row>
    <row r="125" spans="1:20">
      <c r="A125" s="282"/>
      <c r="B125" s="298"/>
      <c r="C125" s="299"/>
      <c r="D125" s="299"/>
      <c r="E125" s="300"/>
      <c r="F125" s="307"/>
      <c r="G125" s="308"/>
      <c r="H125" s="308"/>
      <c r="I125" s="309"/>
      <c r="J125" s="282"/>
      <c r="K125" s="288"/>
      <c r="L125" s="289"/>
      <c r="M125" s="289"/>
      <c r="N125" s="289"/>
      <c r="O125" s="289"/>
      <c r="P125" s="289"/>
      <c r="Q125" s="289"/>
      <c r="R125" s="289"/>
      <c r="S125" s="289"/>
      <c r="T125" s="65"/>
    </row>
    <row r="126" spans="1:20" ht="16.5" customHeight="1">
      <c r="A126" s="282">
        <v>11</v>
      </c>
      <c r="B126" s="292"/>
      <c r="C126" s="293"/>
      <c r="D126" s="293"/>
      <c r="E126" s="294"/>
      <c r="F126" s="292" t="s">
        <v>257</v>
      </c>
      <c r="G126" s="293"/>
      <c r="H126" s="293"/>
      <c r="I126" s="294"/>
      <c r="J126" s="282" t="s">
        <v>14</v>
      </c>
      <c r="K126" s="283" t="s">
        <v>274</v>
      </c>
      <c r="L126" s="284"/>
      <c r="M126" s="284"/>
      <c r="N126" s="284"/>
      <c r="O126" s="284"/>
      <c r="P126" s="284"/>
      <c r="Q126" s="284"/>
      <c r="R126" s="284"/>
      <c r="S126" s="284"/>
      <c r="T126" s="65"/>
    </row>
    <row r="127" spans="1:20">
      <c r="A127" s="282"/>
      <c r="B127" s="295"/>
      <c r="C127" s="310"/>
      <c r="D127" s="310"/>
      <c r="E127" s="297"/>
      <c r="F127" s="295"/>
      <c r="G127" s="310"/>
      <c r="H127" s="310"/>
      <c r="I127" s="297"/>
      <c r="J127" s="282"/>
      <c r="K127" s="285"/>
      <c r="L127" s="286"/>
      <c r="M127" s="286"/>
      <c r="N127" s="286"/>
      <c r="O127" s="286"/>
      <c r="P127" s="286"/>
      <c r="Q127" s="286"/>
      <c r="R127" s="286"/>
      <c r="S127" s="287"/>
      <c r="T127" s="65"/>
    </row>
    <row r="128" spans="1:20">
      <c r="A128" s="282"/>
      <c r="B128" s="295"/>
      <c r="C128" s="310"/>
      <c r="D128" s="310"/>
      <c r="E128" s="297"/>
      <c r="F128" s="295"/>
      <c r="G128" s="310"/>
      <c r="H128" s="310"/>
      <c r="I128" s="297"/>
      <c r="J128" s="282"/>
      <c r="K128" s="285"/>
      <c r="L128" s="286"/>
      <c r="M128" s="286"/>
      <c r="N128" s="286"/>
      <c r="O128" s="286"/>
      <c r="P128" s="286"/>
      <c r="Q128" s="286"/>
      <c r="R128" s="286"/>
      <c r="S128" s="287"/>
      <c r="T128" s="65"/>
    </row>
    <row r="129" spans="1:20">
      <c r="A129" s="282"/>
      <c r="B129" s="295"/>
      <c r="C129" s="310"/>
      <c r="D129" s="310"/>
      <c r="E129" s="297"/>
      <c r="F129" s="295"/>
      <c r="G129" s="310"/>
      <c r="H129" s="310"/>
      <c r="I129" s="297"/>
      <c r="J129" s="282"/>
      <c r="K129" s="285"/>
      <c r="L129" s="286"/>
      <c r="M129" s="286"/>
      <c r="N129" s="286"/>
      <c r="O129" s="286"/>
      <c r="P129" s="286"/>
      <c r="Q129" s="286"/>
      <c r="R129" s="286"/>
      <c r="S129" s="287"/>
      <c r="T129" s="65"/>
    </row>
    <row r="130" spans="1:20">
      <c r="A130" s="282"/>
      <c r="B130" s="298"/>
      <c r="C130" s="299"/>
      <c r="D130" s="299"/>
      <c r="E130" s="300"/>
      <c r="F130" s="298"/>
      <c r="G130" s="299"/>
      <c r="H130" s="299"/>
      <c r="I130" s="300"/>
      <c r="J130" s="282"/>
      <c r="K130" s="288"/>
      <c r="L130" s="289"/>
      <c r="M130" s="289"/>
      <c r="N130" s="289"/>
      <c r="O130" s="289"/>
      <c r="P130" s="289"/>
      <c r="Q130" s="289"/>
      <c r="R130" s="289"/>
      <c r="S130" s="289"/>
      <c r="T130" s="65"/>
    </row>
    <row r="131" spans="1:20" ht="16.5" customHeight="1">
      <c r="A131" s="282"/>
      <c r="B131" s="301" t="s">
        <v>256</v>
      </c>
      <c r="C131" s="293"/>
      <c r="D131" s="293"/>
      <c r="E131" s="294"/>
      <c r="F131" s="301"/>
      <c r="G131" s="302"/>
      <c r="H131" s="302"/>
      <c r="I131" s="303"/>
      <c r="J131" s="282"/>
      <c r="K131" s="290" t="s">
        <v>15</v>
      </c>
      <c r="L131" s="284"/>
      <c r="M131" s="284"/>
      <c r="N131" s="284"/>
      <c r="O131" s="284"/>
      <c r="P131" s="284"/>
      <c r="Q131" s="284"/>
      <c r="R131" s="284"/>
      <c r="S131" s="284"/>
      <c r="T131" s="65"/>
    </row>
    <row r="132" spans="1:20">
      <c r="A132" s="282"/>
      <c r="B132" s="295"/>
      <c r="C132" s="310"/>
      <c r="D132" s="310"/>
      <c r="E132" s="297"/>
      <c r="F132" s="304"/>
      <c r="G132" s="311"/>
      <c r="H132" s="311"/>
      <c r="I132" s="306"/>
      <c r="J132" s="282"/>
      <c r="K132" s="285"/>
      <c r="L132" s="286"/>
      <c r="M132" s="286"/>
      <c r="N132" s="286"/>
      <c r="O132" s="286"/>
      <c r="P132" s="286"/>
      <c r="Q132" s="286"/>
      <c r="R132" s="286"/>
      <c r="S132" s="287"/>
      <c r="T132" s="65"/>
    </row>
    <row r="133" spans="1:20">
      <c r="A133" s="282"/>
      <c r="B133" s="295"/>
      <c r="C133" s="310"/>
      <c r="D133" s="310"/>
      <c r="E133" s="297"/>
      <c r="F133" s="304"/>
      <c r="G133" s="311"/>
      <c r="H133" s="311"/>
      <c r="I133" s="306"/>
      <c r="J133" s="282"/>
      <c r="K133" s="285"/>
      <c r="L133" s="286"/>
      <c r="M133" s="286"/>
      <c r="N133" s="286"/>
      <c r="O133" s="286"/>
      <c r="P133" s="286"/>
      <c r="Q133" s="286"/>
      <c r="R133" s="286"/>
      <c r="S133" s="287"/>
      <c r="T133" s="65"/>
    </row>
    <row r="134" spans="1:20">
      <c r="A134" s="282"/>
      <c r="B134" s="295"/>
      <c r="C134" s="310"/>
      <c r="D134" s="310"/>
      <c r="E134" s="297"/>
      <c r="F134" s="304"/>
      <c r="G134" s="311"/>
      <c r="H134" s="311"/>
      <c r="I134" s="306"/>
      <c r="J134" s="282"/>
      <c r="K134" s="285"/>
      <c r="L134" s="286"/>
      <c r="M134" s="286"/>
      <c r="N134" s="286"/>
      <c r="O134" s="286"/>
      <c r="P134" s="286"/>
      <c r="Q134" s="286"/>
      <c r="R134" s="286"/>
      <c r="S134" s="287"/>
      <c r="T134" s="65"/>
    </row>
    <row r="135" spans="1:20">
      <c r="A135" s="282"/>
      <c r="B135" s="298"/>
      <c r="C135" s="299"/>
      <c r="D135" s="299"/>
      <c r="E135" s="300"/>
      <c r="F135" s="307"/>
      <c r="G135" s="308"/>
      <c r="H135" s="308"/>
      <c r="I135" s="309"/>
      <c r="J135" s="282"/>
      <c r="K135" s="288"/>
      <c r="L135" s="289"/>
      <c r="M135" s="289"/>
      <c r="N135" s="289"/>
      <c r="O135" s="289"/>
      <c r="P135" s="289"/>
      <c r="Q135" s="289"/>
      <c r="R135" s="289"/>
      <c r="S135" s="289"/>
      <c r="T135" s="65"/>
    </row>
    <row r="136" spans="1:20" ht="16.5" customHeight="1">
      <c r="A136" s="282">
        <v>12</v>
      </c>
      <c r="B136" s="292" t="s">
        <v>258</v>
      </c>
      <c r="C136" s="293"/>
      <c r="D136" s="293"/>
      <c r="E136" s="294"/>
      <c r="F136" s="292"/>
      <c r="G136" s="293"/>
      <c r="H136" s="293"/>
      <c r="I136" s="294"/>
      <c r="J136" s="282" t="s">
        <v>16</v>
      </c>
      <c r="K136" s="283" t="s">
        <v>300</v>
      </c>
      <c r="L136" s="284"/>
      <c r="M136" s="284"/>
      <c r="N136" s="284"/>
      <c r="O136" s="284"/>
      <c r="P136" s="284"/>
      <c r="Q136" s="284"/>
      <c r="R136" s="284"/>
      <c r="S136" s="284"/>
      <c r="T136" s="65"/>
    </row>
    <row r="137" spans="1:20">
      <c r="A137" s="282"/>
      <c r="B137" s="295"/>
      <c r="C137" s="310"/>
      <c r="D137" s="310"/>
      <c r="E137" s="297"/>
      <c r="F137" s="295"/>
      <c r="G137" s="310"/>
      <c r="H137" s="310"/>
      <c r="I137" s="297"/>
      <c r="J137" s="282"/>
      <c r="K137" s="285"/>
      <c r="L137" s="286"/>
      <c r="M137" s="286"/>
      <c r="N137" s="286"/>
      <c r="O137" s="286"/>
      <c r="P137" s="286"/>
      <c r="Q137" s="286"/>
      <c r="R137" s="286"/>
      <c r="S137" s="287"/>
      <c r="T137" s="65"/>
    </row>
    <row r="138" spans="1:20">
      <c r="A138" s="282"/>
      <c r="B138" s="295"/>
      <c r="C138" s="310"/>
      <c r="D138" s="310"/>
      <c r="E138" s="297"/>
      <c r="F138" s="295"/>
      <c r="G138" s="310"/>
      <c r="H138" s="310"/>
      <c r="I138" s="297"/>
      <c r="J138" s="282"/>
      <c r="K138" s="285"/>
      <c r="L138" s="286"/>
      <c r="M138" s="286"/>
      <c r="N138" s="286"/>
      <c r="O138" s="286"/>
      <c r="P138" s="286"/>
      <c r="Q138" s="286"/>
      <c r="R138" s="286"/>
      <c r="S138" s="287"/>
      <c r="T138" s="65"/>
    </row>
    <row r="139" spans="1:20">
      <c r="A139" s="282"/>
      <c r="B139" s="295"/>
      <c r="C139" s="310"/>
      <c r="D139" s="310"/>
      <c r="E139" s="297"/>
      <c r="F139" s="295"/>
      <c r="G139" s="310"/>
      <c r="H139" s="310"/>
      <c r="I139" s="297"/>
      <c r="J139" s="282"/>
      <c r="K139" s="285"/>
      <c r="L139" s="286"/>
      <c r="M139" s="286"/>
      <c r="N139" s="286"/>
      <c r="O139" s="286"/>
      <c r="P139" s="286"/>
      <c r="Q139" s="286"/>
      <c r="R139" s="286"/>
      <c r="S139" s="287"/>
      <c r="T139" s="65"/>
    </row>
    <row r="140" spans="1:20">
      <c r="A140" s="282"/>
      <c r="B140" s="298"/>
      <c r="C140" s="299"/>
      <c r="D140" s="299"/>
      <c r="E140" s="300"/>
      <c r="F140" s="298"/>
      <c r="G140" s="299"/>
      <c r="H140" s="299"/>
      <c r="I140" s="300"/>
      <c r="J140" s="282"/>
      <c r="K140" s="288"/>
      <c r="L140" s="289"/>
      <c r="M140" s="289"/>
      <c r="N140" s="289"/>
      <c r="O140" s="289"/>
      <c r="P140" s="289"/>
      <c r="Q140" s="289"/>
      <c r="R140" s="289"/>
      <c r="S140" s="289"/>
      <c r="T140" s="65"/>
    </row>
    <row r="141" spans="1:20" ht="16.5" customHeight="1">
      <c r="A141" s="282"/>
      <c r="B141" s="292"/>
      <c r="C141" s="293"/>
      <c r="D141" s="293"/>
      <c r="E141" s="294"/>
      <c r="F141" s="301" t="s">
        <v>260</v>
      </c>
      <c r="G141" s="302"/>
      <c r="H141" s="302"/>
      <c r="I141" s="303"/>
      <c r="J141" s="282"/>
      <c r="K141" s="290" t="s">
        <v>299</v>
      </c>
      <c r="L141" s="284"/>
      <c r="M141" s="284"/>
      <c r="N141" s="284"/>
      <c r="O141" s="284"/>
      <c r="P141" s="284"/>
      <c r="Q141" s="284"/>
      <c r="R141" s="284"/>
      <c r="S141" s="284"/>
      <c r="T141" s="65"/>
    </row>
    <row r="142" spans="1:20">
      <c r="A142" s="282"/>
      <c r="B142" s="295"/>
      <c r="C142" s="310"/>
      <c r="D142" s="310"/>
      <c r="E142" s="297"/>
      <c r="F142" s="304"/>
      <c r="G142" s="311"/>
      <c r="H142" s="311"/>
      <c r="I142" s="306"/>
      <c r="J142" s="282"/>
      <c r="K142" s="285"/>
      <c r="L142" s="286"/>
      <c r="M142" s="286"/>
      <c r="N142" s="286"/>
      <c r="O142" s="286"/>
      <c r="P142" s="286"/>
      <c r="Q142" s="286"/>
      <c r="R142" s="286"/>
      <c r="S142" s="287"/>
      <c r="T142" s="65"/>
    </row>
    <row r="143" spans="1:20">
      <c r="A143" s="282"/>
      <c r="B143" s="295"/>
      <c r="C143" s="310"/>
      <c r="D143" s="310"/>
      <c r="E143" s="297"/>
      <c r="F143" s="304"/>
      <c r="G143" s="311"/>
      <c r="H143" s="311"/>
      <c r="I143" s="306"/>
      <c r="J143" s="282"/>
      <c r="K143" s="285"/>
      <c r="L143" s="286"/>
      <c r="M143" s="286"/>
      <c r="N143" s="286"/>
      <c r="O143" s="286"/>
      <c r="P143" s="286"/>
      <c r="Q143" s="286"/>
      <c r="R143" s="286"/>
      <c r="S143" s="287"/>
      <c r="T143" s="65"/>
    </row>
    <row r="144" spans="1:20">
      <c r="A144" s="282"/>
      <c r="B144" s="295"/>
      <c r="C144" s="310"/>
      <c r="D144" s="310"/>
      <c r="E144" s="297"/>
      <c r="F144" s="304"/>
      <c r="G144" s="311"/>
      <c r="H144" s="311"/>
      <c r="I144" s="306"/>
      <c r="J144" s="282"/>
      <c r="K144" s="285"/>
      <c r="L144" s="286"/>
      <c r="M144" s="286"/>
      <c r="N144" s="286"/>
      <c r="O144" s="286"/>
      <c r="P144" s="286"/>
      <c r="Q144" s="286"/>
      <c r="R144" s="286"/>
      <c r="S144" s="287"/>
      <c r="T144" s="65"/>
    </row>
    <row r="145" spans="1:20">
      <c r="A145" s="282"/>
      <c r="B145" s="298"/>
      <c r="C145" s="299"/>
      <c r="D145" s="299"/>
      <c r="E145" s="300"/>
      <c r="F145" s="307"/>
      <c r="G145" s="308"/>
      <c r="H145" s="308"/>
      <c r="I145" s="309"/>
      <c r="J145" s="282"/>
      <c r="K145" s="288"/>
      <c r="L145" s="289"/>
      <c r="M145" s="289"/>
      <c r="N145" s="289"/>
      <c r="O145" s="289"/>
      <c r="P145" s="289"/>
      <c r="Q145" s="289"/>
      <c r="R145" s="289"/>
      <c r="S145" s="289"/>
      <c r="T145" s="65"/>
    </row>
    <row r="146" spans="1:20" ht="16.5" customHeight="1">
      <c r="A146" s="282">
        <v>13</v>
      </c>
      <c r="B146" s="292" t="s">
        <v>248</v>
      </c>
      <c r="C146" s="293"/>
      <c r="D146" s="293"/>
      <c r="E146" s="294"/>
      <c r="F146" s="292" t="s">
        <v>264</v>
      </c>
      <c r="G146" s="293"/>
      <c r="H146" s="293"/>
      <c r="I146" s="294"/>
      <c r="J146" s="282" t="s">
        <v>17</v>
      </c>
      <c r="K146" s="283" t="s">
        <v>275</v>
      </c>
      <c r="L146" s="284"/>
      <c r="M146" s="284"/>
      <c r="N146" s="284"/>
      <c r="O146" s="284"/>
      <c r="P146" s="284"/>
      <c r="Q146" s="284"/>
      <c r="R146" s="284"/>
      <c r="S146" s="284"/>
      <c r="T146" s="65"/>
    </row>
    <row r="147" spans="1:20">
      <c r="A147" s="282"/>
      <c r="B147" s="295"/>
      <c r="C147" s="310"/>
      <c r="D147" s="310"/>
      <c r="E147" s="297"/>
      <c r="F147" s="295"/>
      <c r="G147" s="310"/>
      <c r="H147" s="310"/>
      <c r="I147" s="297"/>
      <c r="J147" s="282"/>
      <c r="K147" s="285"/>
      <c r="L147" s="286"/>
      <c r="M147" s="286"/>
      <c r="N147" s="286"/>
      <c r="O147" s="286"/>
      <c r="P147" s="286"/>
      <c r="Q147" s="286"/>
      <c r="R147" s="286"/>
      <c r="S147" s="287"/>
      <c r="T147" s="65"/>
    </row>
    <row r="148" spans="1:20">
      <c r="A148" s="282"/>
      <c r="B148" s="295"/>
      <c r="C148" s="310"/>
      <c r="D148" s="310"/>
      <c r="E148" s="297"/>
      <c r="F148" s="295"/>
      <c r="G148" s="310"/>
      <c r="H148" s="310"/>
      <c r="I148" s="297"/>
      <c r="J148" s="282"/>
      <c r="K148" s="285"/>
      <c r="L148" s="286"/>
      <c r="M148" s="286"/>
      <c r="N148" s="286"/>
      <c r="O148" s="286"/>
      <c r="P148" s="286"/>
      <c r="Q148" s="286"/>
      <c r="R148" s="286"/>
      <c r="S148" s="287"/>
      <c r="T148" s="65"/>
    </row>
    <row r="149" spans="1:20">
      <c r="A149" s="282"/>
      <c r="B149" s="295"/>
      <c r="C149" s="310"/>
      <c r="D149" s="310"/>
      <c r="E149" s="297"/>
      <c r="F149" s="295"/>
      <c r="G149" s="310"/>
      <c r="H149" s="310"/>
      <c r="I149" s="297"/>
      <c r="J149" s="282"/>
      <c r="K149" s="285"/>
      <c r="L149" s="286"/>
      <c r="M149" s="286"/>
      <c r="N149" s="286"/>
      <c r="O149" s="286"/>
      <c r="P149" s="286"/>
      <c r="Q149" s="286"/>
      <c r="R149" s="286"/>
      <c r="S149" s="287"/>
      <c r="T149" s="65"/>
    </row>
    <row r="150" spans="1:20">
      <c r="A150" s="282"/>
      <c r="B150" s="298"/>
      <c r="C150" s="299"/>
      <c r="D150" s="299"/>
      <c r="E150" s="300"/>
      <c r="F150" s="298"/>
      <c r="G150" s="299"/>
      <c r="H150" s="299"/>
      <c r="I150" s="300"/>
      <c r="J150" s="282"/>
      <c r="K150" s="288"/>
      <c r="L150" s="289"/>
      <c r="M150" s="289"/>
      <c r="N150" s="289"/>
      <c r="O150" s="289"/>
      <c r="P150" s="289"/>
      <c r="Q150" s="289"/>
      <c r="R150" s="289"/>
      <c r="S150" s="289"/>
      <c r="T150" s="65"/>
    </row>
    <row r="151" spans="1:20" ht="16.5" customHeight="1">
      <c r="A151" s="282"/>
      <c r="B151" s="292"/>
      <c r="C151" s="293"/>
      <c r="D151" s="293"/>
      <c r="E151" s="294"/>
      <c r="F151" s="301" t="s">
        <v>259</v>
      </c>
      <c r="G151" s="302"/>
      <c r="H151" s="302"/>
      <c r="I151" s="303"/>
      <c r="J151" s="282"/>
      <c r="K151" s="290" t="s">
        <v>301</v>
      </c>
      <c r="L151" s="284"/>
      <c r="M151" s="284"/>
      <c r="N151" s="284"/>
      <c r="O151" s="284"/>
      <c r="P151" s="284"/>
      <c r="Q151" s="284"/>
      <c r="R151" s="284"/>
      <c r="S151" s="284"/>
      <c r="T151" s="65"/>
    </row>
    <row r="152" spans="1:20">
      <c r="A152" s="282"/>
      <c r="B152" s="295"/>
      <c r="C152" s="310"/>
      <c r="D152" s="310"/>
      <c r="E152" s="297"/>
      <c r="F152" s="304"/>
      <c r="G152" s="311"/>
      <c r="H152" s="311"/>
      <c r="I152" s="306"/>
      <c r="J152" s="282"/>
      <c r="K152" s="285"/>
      <c r="L152" s="286"/>
      <c r="M152" s="286"/>
      <c r="N152" s="286"/>
      <c r="O152" s="286"/>
      <c r="P152" s="286"/>
      <c r="Q152" s="286"/>
      <c r="R152" s="286"/>
      <c r="S152" s="287"/>
      <c r="T152" s="65"/>
    </row>
    <row r="153" spans="1:20">
      <c r="A153" s="282"/>
      <c r="B153" s="295"/>
      <c r="C153" s="310"/>
      <c r="D153" s="310"/>
      <c r="E153" s="297"/>
      <c r="F153" s="304"/>
      <c r="G153" s="311"/>
      <c r="H153" s="311"/>
      <c r="I153" s="306"/>
      <c r="J153" s="282"/>
      <c r="K153" s="285"/>
      <c r="L153" s="286"/>
      <c r="M153" s="286"/>
      <c r="N153" s="286"/>
      <c r="O153" s="286"/>
      <c r="P153" s="286"/>
      <c r="Q153" s="286"/>
      <c r="R153" s="286"/>
      <c r="S153" s="287"/>
      <c r="T153" s="65"/>
    </row>
    <row r="154" spans="1:20">
      <c r="A154" s="282"/>
      <c r="B154" s="295"/>
      <c r="C154" s="310"/>
      <c r="D154" s="310"/>
      <c r="E154" s="297"/>
      <c r="F154" s="304"/>
      <c r="G154" s="311"/>
      <c r="H154" s="311"/>
      <c r="I154" s="306"/>
      <c r="J154" s="282"/>
      <c r="K154" s="285"/>
      <c r="L154" s="286"/>
      <c r="M154" s="286"/>
      <c r="N154" s="286"/>
      <c r="O154" s="286"/>
      <c r="P154" s="286"/>
      <c r="Q154" s="286"/>
      <c r="R154" s="286"/>
      <c r="S154" s="287"/>
      <c r="T154" s="65"/>
    </row>
    <row r="155" spans="1:20">
      <c r="A155" s="282"/>
      <c r="B155" s="298"/>
      <c r="C155" s="299"/>
      <c r="D155" s="299"/>
      <c r="E155" s="300"/>
      <c r="F155" s="307"/>
      <c r="G155" s="308"/>
      <c r="H155" s="308"/>
      <c r="I155" s="309"/>
      <c r="J155" s="282"/>
      <c r="K155" s="288"/>
      <c r="L155" s="289"/>
      <c r="M155" s="289"/>
      <c r="N155" s="289"/>
      <c r="O155" s="289"/>
      <c r="P155" s="289"/>
      <c r="Q155" s="289"/>
      <c r="R155" s="289"/>
      <c r="S155" s="289"/>
      <c r="T155" s="65"/>
    </row>
    <row r="156" spans="1:20" ht="16.5" customHeight="1">
      <c r="A156" s="282">
        <v>14</v>
      </c>
      <c r="B156" s="292" t="s">
        <v>233</v>
      </c>
      <c r="C156" s="293"/>
      <c r="D156" s="293"/>
      <c r="E156" s="294"/>
      <c r="F156" s="292"/>
      <c r="G156" s="293"/>
      <c r="H156" s="293"/>
      <c r="I156" s="294"/>
      <c r="J156" s="282" t="s">
        <v>18</v>
      </c>
      <c r="K156" s="290" t="s">
        <v>285</v>
      </c>
      <c r="L156" s="312"/>
      <c r="M156" s="312"/>
      <c r="N156" s="312"/>
      <c r="O156" s="312"/>
      <c r="P156" s="312"/>
      <c r="Q156" s="312"/>
      <c r="R156" s="312"/>
      <c r="S156" s="312"/>
      <c r="T156" s="65"/>
    </row>
    <row r="157" spans="1:20">
      <c r="A157" s="282"/>
      <c r="B157" s="295"/>
      <c r="C157" s="310"/>
      <c r="D157" s="310"/>
      <c r="E157" s="297"/>
      <c r="F157" s="295"/>
      <c r="G157" s="310"/>
      <c r="H157" s="310"/>
      <c r="I157" s="297"/>
      <c r="J157" s="282"/>
      <c r="K157" s="313"/>
      <c r="L157" s="314"/>
      <c r="M157" s="314"/>
      <c r="N157" s="314"/>
      <c r="O157" s="314"/>
      <c r="P157" s="314"/>
      <c r="Q157" s="314"/>
      <c r="R157" s="314"/>
      <c r="S157" s="315"/>
      <c r="T157" s="65"/>
    </row>
    <row r="158" spans="1:20">
      <c r="A158" s="282"/>
      <c r="B158" s="295"/>
      <c r="C158" s="310"/>
      <c r="D158" s="310"/>
      <c r="E158" s="297"/>
      <c r="F158" s="295"/>
      <c r="G158" s="310"/>
      <c r="H158" s="310"/>
      <c r="I158" s="297"/>
      <c r="J158" s="282"/>
      <c r="K158" s="313"/>
      <c r="L158" s="314"/>
      <c r="M158" s="314"/>
      <c r="N158" s="314"/>
      <c r="O158" s="314"/>
      <c r="P158" s="314"/>
      <c r="Q158" s="314"/>
      <c r="R158" s="314"/>
      <c r="S158" s="315"/>
      <c r="T158" s="65"/>
    </row>
    <row r="159" spans="1:20">
      <c r="A159" s="282"/>
      <c r="B159" s="295"/>
      <c r="C159" s="310"/>
      <c r="D159" s="310"/>
      <c r="E159" s="297"/>
      <c r="F159" s="295"/>
      <c r="G159" s="310"/>
      <c r="H159" s="310"/>
      <c r="I159" s="297"/>
      <c r="J159" s="282"/>
      <c r="K159" s="313"/>
      <c r="L159" s="314"/>
      <c r="M159" s="314"/>
      <c r="N159" s="314"/>
      <c r="O159" s="314"/>
      <c r="P159" s="314"/>
      <c r="Q159" s="314"/>
      <c r="R159" s="314"/>
      <c r="S159" s="315"/>
      <c r="T159" s="65"/>
    </row>
    <row r="160" spans="1:20">
      <c r="A160" s="282"/>
      <c r="B160" s="298"/>
      <c r="C160" s="299"/>
      <c r="D160" s="299"/>
      <c r="E160" s="300"/>
      <c r="F160" s="298"/>
      <c r="G160" s="299"/>
      <c r="H160" s="299"/>
      <c r="I160" s="300"/>
      <c r="J160" s="282"/>
      <c r="K160" s="316"/>
      <c r="L160" s="317"/>
      <c r="M160" s="317"/>
      <c r="N160" s="317"/>
      <c r="O160" s="317"/>
      <c r="P160" s="317"/>
      <c r="Q160" s="317"/>
      <c r="R160" s="317"/>
      <c r="S160" s="317"/>
      <c r="T160" s="65"/>
    </row>
    <row r="161" spans="1:20" ht="16.5" customHeight="1">
      <c r="A161" s="282"/>
      <c r="B161" s="292"/>
      <c r="C161" s="293"/>
      <c r="D161" s="293"/>
      <c r="E161" s="294"/>
      <c r="F161" s="301" t="s">
        <v>343</v>
      </c>
      <c r="G161" s="302"/>
      <c r="H161" s="302"/>
      <c r="I161" s="303"/>
      <c r="J161" s="282"/>
      <c r="K161" s="283" t="s">
        <v>302</v>
      </c>
      <c r="L161" s="312"/>
      <c r="M161" s="312"/>
      <c r="N161" s="312"/>
      <c r="O161" s="312"/>
      <c r="P161" s="312"/>
      <c r="Q161" s="312"/>
      <c r="R161" s="312"/>
      <c r="S161" s="312"/>
      <c r="T161" s="65"/>
    </row>
    <row r="162" spans="1:20">
      <c r="A162" s="282"/>
      <c r="B162" s="295"/>
      <c r="C162" s="310"/>
      <c r="D162" s="310"/>
      <c r="E162" s="297"/>
      <c r="F162" s="304"/>
      <c r="G162" s="311"/>
      <c r="H162" s="311"/>
      <c r="I162" s="306"/>
      <c r="J162" s="282"/>
      <c r="K162" s="313"/>
      <c r="L162" s="314"/>
      <c r="M162" s="314"/>
      <c r="N162" s="314"/>
      <c r="O162" s="314"/>
      <c r="P162" s="314"/>
      <c r="Q162" s="314"/>
      <c r="R162" s="314"/>
      <c r="S162" s="315"/>
      <c r="T162" s="65"/>
    </row>
    <row r="163" spans="1:20">
      <c r="A163" s="282"/>
      <c r="B163" s="295"/>
      <c r="C163" s="310"/>
      <c r="D163" s="310"/>
      <c r="E163" s="297"/>
      <c r="F163" s="304"/>
      <c r="G163" s="311"/>
      <c r="H163" s="311"/>
      <c r="I163" s="306"/>
      <c r="J163" s="282"/>
      <c r="K163" s="313"/>
      <c r="L163" s="314"/>
      <c r="M163" s="314"/>
      <c r="N163" s="314"/>
      <c r="O163" s="314"/>
      <c r="P163" s="314"/>
      <c r="Q163" s="314"/>
      <c r="R163" s="314"/>
      <c r="S163" s="315"/>
      <c r="T163" s="65"/>
    </row>
    <row r="164" spans="1:20">
      <c r="A164" s="282"/>
      <c r="B164" s="295"/>
      <c r="C164" s="310"/>
      <c r="D164" s="310"/>
      <c r="E164" s="297"/>
      <c r="F164" s="304"/>
      <c r="G164" s="311"/>
      <c r="H164" s="311"/>
      <c r="I164" s="306"/>
      <c r="J164" s="282"/>
      <c r="K164" s="313"/>
      <c r="L164" s="314"/>
      <c r="M164" s="314"/>
      <c r="N164" s="314"/>
      <c r="O164" s="314"/>
      <c r="P164" s="314"/>
      <c r="Q164" s="314"/>
      <c r="R164" s="314"/>
      <c r="S164" s="315"/>
      <c r="T164" s="65"/>
    </row>
    <row r="165" spans="1:20">
      <c r="A165" s="282"/>
      <c r="B165" s="298"/>
      <c r="C165" s="299"/>
      <c r="D165" s="299"/>
      <c r="E165" s="300"/>
      <c r="F165" s="307"/>
      <c r="G165" s="308"/>
      <c r="H165" s="308"/>
      <c r="I165" s="309"/>
      <c r="J165" s="282"/>
      <c r="K165" s="316"/>
      <c r="L165" s="317"/>
      <c r="M165" s="317"/>
      <c r="N165" s="317"/>
      <c r="O165" s="317"/>
      <c r="P165" s="317"/>
      <c r="Q165" s="317"/>
      <c r="R165" s="317"/>
      <c r="S165" s="317"/>
      <c r="T165" s="65"/>
    </row>
    <row r="166" spans="1:20" ht="16.5" customHeight="1">
      <c r="A166" s="282">
        <v>15</v>
      </c>
      <c r="B166" s="292" t="s">
        <v>233</v>
      </c>
      <c r="C166" s="293"/>
      <c r="D166" s="293"/>
      <c r="E166" s="294"/>
      <c r="F166" s="292"/>
      <c r="G166" s="293"/>
      <c r="H166" s="293"/>
      <c r="I166" s="294"/>
      <c r="J166" s="282" t="s">
        <v>19</v>
      </c>
      <c r="K166" s="290" t="s">
        <v>303</v>
      </c>
      <c r="L166" s="312"/>
      <c r="M166" s="312"/>
      <c r="N166" s="312"/>
      <c r="O166" s="312"/>
      <c r="P166" s="312"/>
      <c r="Q166" s="312"/>
      <c r="R166" s="312"/>
      <c r="S166" s="312"/>
      <c r="T166" s="65"/>
    </row>
    <row r="167" spans="1:20">
      <c r="A167" s="282"/>
      <c r="B167" s="295"/>
      <c r="C167" s="310"/>
      <c r="D167" s="310"/>
      <c r="E167" s="297"/>
      <c r="F167" s="295"/>
      <c r="G167" s="310"/>
      <c r="H167" s="310"/>
      <c r="I167" s="297"/>
      <c r="J167" s="282"/>
      <c r="K167" s="313"/>
      <c r="L167" s="314"/>
      <c r="M167" s="314"/>
      <c r="N167" s="314"/>
      <c r="O167" s="314"/>
      <c r="P167" s="314"/>
      <c r="Q167" s="314"/>
      <c r="R167" s="314"/>
      <c r="S167" s="315"/>
      <c r="T167" s="65"/>
    </row>
    <row r="168" spans="1:20">
      <c r="A168" s="282"/>
      <c r="B168" s="295"/>
      <c r="C168" s="310"/>
      <c r="D168" s="310"/>
      <c r="E168" s="297"/>
      <c r="F168" s="295"/>
      <c r="G168" s="310"/>
      <c r="H168" s="310"/>
      <c r="I168" s="297"/>
      <c r="J168" s="282"/>
      <c r="K168" s="313"/>
      <c r="L168" s="314"/>
      <c r="M168" s="314"/>
      <c r="N168" s="314"/>
      <c r="O168" s="314"/>
      <c r="P168" s="314"/>
      <c r="Q168" s="314"/>
      <c r="R168" s="314"/>
      <c r="S168" s="315"/>
      <c r="T168" s="65"/>
    </row>
    <row r="169" spans="1:20">
      <c r="A169" s="282"/>
      <c r="B169" s="295"/>
      <c r="C169" s="310"/>
      <c r="D169" s="310"/>
      <c r="E169" s="297"/>
      <c r="F169" s="295"/>
      <c r="G169" s="310"/>
      <c r="H169" s="310"/>
      <c r="I169" s="297"/>
      <c r="J169" s="282"/>
      <c r="K169" s="313"/>
      <c r="L169" s="314"/>
      <c r="M169" s="314"/>
      <c r="N169" s="314"/>
      <c r="O169" s="314"/>
      <c r="P169" s="314"/>
      <c r="Q169" s="314"/>
      <c r="R169" s="314"/>
      <c r="S169" s="315"/>
      <c r="T169" s="65"/>
    </row>
    <row r="170" spans="1:20">
      <c r="A170" s="282"/>
      <c r="B170" s="298"/>
      <c r="C170" s="299"/>
      <c r="D170" s="299"/>
      <c r="E170" s="300"/>
      <c r="F170" s="298"/>
      <c r="G170" s="299"/>
      <c r="H170" s="299"/>
      <c r="I170" s="300"/>
      <c r="J170" s="282"/>
      <c r="K170" s="316"/>
      <c r="L170" s="317"/>
      <c r="M170" s="317"/>
      <c r="N170" s="317"/>
      <c r="O170" s="317"/>
      <c r="P170" s="317"/>
      <c r="Q170" s="317"/>
      <c r="R170" s="317"/>
      <c r="S170" s="317"/>
      <c r="T170" s="65"/>
    </row>
    <row r="171" spans="1:20" ht="16.5" customHeight="1">
      <c r="A171" s="282"/>
      <c r="B171" s="292"/>
      <c r="C171" s="293"/>
      <c r="D171" s="293"/>
      <c r="E171" s="294"/>
      <c r="F171" s="301" t="s">
        <v>261</v>
      </c>
      <c r="G171" s="302"/>
      <c r="H171" s="302"/>
      <c r="I171" s="303"/>
      <c r="J171" s="282"/>
      <c r="K171" s="290" t="s">
        <v>193</v>
      </c>
      <c r="L171" s="284"/>
      <c r="M171" s="284"/>
      <c r="N171" s="284"/>
      <c r="O171" s="284"/>
      <c r="P171" s="284"/>
      <c r="Q171" s="284"/>
      <c r="R171" s="284"/>
      <c r="S171" s="284"/>
      <c r="T171" s="65"/>
    </row>
    <row r="172" spans="1:20">
      <c r="A172" s="282"/>
      <c r="B172" s="295"/>
      <c r="C172" s="310"/>
      <c r="D172" s="310"/>
      <c r="E172" s="297"/>
      <c r="F172" s="304"/>
      <c r="G172" s="311"/>
      <c r="H172" s="311"/>
      <c r="I172" s="306"/>
      <c r="J172" s="282"/>
      <c r="K172" s="285"/>
      <c r="L172" s="286"/>
      <c r="M172" s="286"/>
      <c r="N172" s="286"/>
      <c r="O172" s="286"/>
      <c r="P172" s="286"/>
      <c r="Q172" s="286"/>
      <c r="R172" s="286"/>
      <c r="S172" s="287"/>
      <c r="T172" s="65"/>
    </row>
    <row r="173" spans="1:20">
      <c r="A173" s="282"/>
      <c r="B173" s="295"/>
      <c r="C173" s="310"/>
      <c r="D173" s="310"/>
      <c r="E173" s="297"/>
      <c r="F173" s="304"/>
      <c r="G173" s="311"/>
      <c r="H173" s="311"/>
      <c r="I173" s="306"/>
      <c r="J173" s="282"/>
      <c r="K173" s="285"/>
      <c r="L173" s="286"/>
      <c r="M173" s="286"/>
      <c r="N173" s="286"/>
      <c r="O173" s="286"/>
      <c r="P173" s="286"/>
      <c r="Q173" s="286"/>
      <c r="R173" s="286"/>
      <c r="S173" s="287"/>
      <c r="T173" s="65"/>
    </row>
    <row r="174" spans="1:20">
      <c r="A174" s="282"/>
      <c r="B174" s="295"/>
      <c r="C174" s="310"/>
      <c r="D174" s="310"/>
      <c r="E174" s="297"/>
      <c r="F174" s="304"/>
      <c r="G174" s="311"/>
      <c r="H174" s="311"/>
      <c r="I174" s="306"/>
      <c r="J174" s="282"/>
      <c r="K174" s="285"/>
      <c r="L174" s="286"/>
      <c r="M174" s="286"/>
      <c r="N174" s="286"/>
      <c r="O174" s="286"/>
      <c r="P174" s="286"/>
      <c r="Q174" s="286"/>
      <c r="R174" s="286"/>
      <c r="S174" s="287"/>
      <c r="T174" s="65"/>
    </row>
    <row r="175" spans="1:20">
      <c r="A175" s="282"/>
      <c r="B175" s="298"/>
      <c r="C175" s="299"/>
      <c r="D175" s="299"/>
      <c r="E175" s="300"/>
      <c r="F175" s="307"/>
      <c r="G175" s="308"/>
      <c r="H175" s="308"/>
      <c r="I175" s="309"/>
      <c r="J175" s="282"/>
      <c r="K175" s="288"/>
      <c r="L175" s="289"/>
      <c r="M175" s="289"/>
      <c r="N175" s="289"/>
      <c r="O175" s="289"/>
      <c r="P175" s="289"/>
      <c r="Q175" s="289"/>
      <c r="R175" s="289"/>
      <c r="S175" s="289"/>
      <c r="T175" s="65"/>
    </row>
    <row r="176" spans="1:20" ht="16.5" customHeight="1">
      <c r="A176" s="282">
        <v>16</v>
      </c>
      <c r="B176" s="292"/>
      <c r="C176" s="293"/>
      <c r="D176" s="293"/>
      <c r="E176" s="294"/>
      <c r="F176" s="292"/>
      <c r="G176" s="293"/>
      <c r="H176" s="293"/>
      <c r="I176" s="294"/>
      <c r="J176" s="282" t="s">
        <v>20</v>
      </c>
      <c r="K176" s="283" t="s">
        <v>276</v>
      </c>
      <c r="L176" s="284"/>
      <c r="M176" s="284"/>
      <c r="N176" s="284"/>
      <c r="O176" s="284"/>
      <c r="P176" s="284"/>
      <c r="Q176" s="284"/>
      <c r="R176" s="284"/>
      <c r="S176" s="284"/>
      <c r="T176" s="65"/>
    </row>
    <row r="177" spans="1:20">
      <c r="A177" s="282"/>
      <c r="B177" s="295"/>
      <c r="C177" s="310"/>
      <c r="D177" s="310"/>
      <c r="E177" s="297"/>
      <c r="F177" s="295"/>
      <c r="G177" s="310"/>
      <c r="H177" s="310"/>
      <c r="I177" s="297"/>
      <c r="J177" s="282"/>
      <c r="K177" s="285"/>
      <c r="L177" s="286"/>
      <c r="M177" s="286"/>
      <c r="N177" s="286"/>
      <c r="O177" s="286"/>
      <c r="P177" s="286"/>
      <c r="Q177" s="286"/>
      <c r="R177" s="286"/>
      <c r="S177" s="287"/>
      <c r="T177" s="65"/>
    </row>
    <row r="178" spans="1:20">
      <c r="A178" s="282"/>
      <c r="B178" s="295"/>
      <c r="C178" s="310"/>
      <c r="D178" s="310"/>
      <c r="E178" s="297"/>
      <c r="F178" s="295"/>
      <c r="G178" s="310"/>
      <c r="H178" s="310"/>
      <c r="I178" s="297"/>
      <c r="J178" s="282"/>
      <c r="K178" s="285"/>
      <c r="L178" s="286"/>
      <c r="M178" s="286"/>
      <c r="N178" s="286"/>
      <c r="O178" s="286"/>
      <c r="P178" s="286"/>
      <c r="Q178" s="286"/>
      <c r="R178" s="286"/>
      <c r="S178" s="287"/>
      <c r="T178" s="65"/>
    </row>
    <row r="179" spans="1:20">
      <c r="A179" s="282"/>
      <c r="B179" s="295"/>
      <c r="C179" s="310"/>
      <c r="D179" s="310"/>
      <c r="E179" s="297"/>
      <c r="F179" s="295"/>
      <c r="G179" s="310"/>
      <c r="H179" s="310"/>
      <c r="I179" s="297"/>
      <c r="J179" s="282"/>
      <c r="K179" s="285"/>
      <c r="L179" s="286"/>
      <c r="M179" s="286"/>
      <c r="N179" s="286"/>
      <c r="O179" s="286"/>
      <c r="P179" s="286"/>
      <c r="Q179" s="286"/>
      <c r="R179" s="286"/>
      <c r="S179" s="287"/>
      <c r="T179" s="65"/>
    </row>
    <row r="180" spans="1:20">
      <c r="A180" s="282"/>
      <c r="B180" s="298"/>
      <c r="C180" s="299"/>
      <c r="D180" s="299"/>
      <c r="E180" s="300"/>
      <c r="F180" s="298"/>
      <c r="G180" s="299"/>
      <c r="H180" s="299"/>
      <c r="I180" s="300"/>
      <c r="J180" s="282"/>
      <c r="K180" s="288"/>
      <c r="L180" s="289"/>
      <c r="M180" s="289"/>
      <c r="N180" s="289"/>
      <c r="O180" s="289"/>
      <c r="P180" s="289"/>
      <c r="Q180" s="289"/>
      <c r="R180" s="289"/>
      <c r="S180" s="289"/>
      <c r="T180" s="65"/>
    </row>
    <row r="181" spans="1:20" ht="16.5" customHeight="1">
      <c r="A181" s="282"/>
      <c r="B181" s="301" t="s">
        <v>262</v>
      </c>
      <c r="C181" s="293"/>
      <c r="D181" s="293"/>
      <c r="E181" s="294"/>
      <c r="F181" s="301" t="s">
        <v>263</v>
      </c>
      <c r="G181" s="302"/>
      <c r="H181" s="302"/>
      <c r="I181" s="303"/>
      <c r="J181" s="282"/>
      <c r="K181" s="318" t="s">
        <v>313</v>
      </c>
      <c r="L181" s="284"/>
      <c r="M181" s="284"/>
      <c r="N181" s="284"/>
      <c r="O181" s="284"/>
      <c r="P181" s="284"/>
      <c r="Q181" s="284"/>
      <c r="R181" s="284"/>
      <c r="S181" s="284"/>
      <c r="T181" s="65"/>
    </row>
    <row r="182" spans="1:20">
      <c r="A182" s="282"/>
      <c r="B182" s="295"/>
      <c r="C182" s="310"/>
      <c r="D182" s="310"/>
      <c r="E182" s="297"/>
      <c r="F182" s="304"/>
      <c r="G182" s="311"/>
      <c r="H182" s="311"/>
      <c r="I182" s="306"/>
      <c r="J182" s="282"/>
      <c r="K182" s="285"/>
      <c r="L182" s="286"/>
      <c r="M182" s="286"/>
      <c r="N182" s="286"/>
      <c r="O182" s="286"/>
      <c r="P182" s="286"/>
      <c r="Q182" s="286"/>
      <c r="R182" s="286"/>
      <c r="S182" s="287"/>
      <c r="T182" s="65"/>
    </row>
    <row r="183" spans="1:20">
      <c r="A183" s="282"/>
      <c r="B183" s="295"/>
      <c r="C183" s="310"/>
      <c r="D183" s="310"/>
      <c r="E183" s="297"/>
      <c r="F183" s="304"/>
      <c r="G183" s="311"/>
      <c r="H183" s="311"/>
      <c r="I183" s="306"/>
      <c r="J183" s="282"/>
      <c r="K183" s="285"/>
      <c r="L183" s="286"/>
      <c r="M183" s="286"/>
      <c r="N183" s="286"/>
      <c r="O183" s="286"/>
      <c r="P183" s="286"/>
      <c r="Q183" s="286"/>
      <c r="R183" s="286"/>
      <c r="S183" s="287"/>
      <c r="T183" s="65"/>
    </row>
    <row r="184" spans="1:20">
      <c r="A184" s="282"/>
      <c r="B184" s="295"/>
      <c r="C184" s="310"/>
      <c r="D184" s="310"/>
      <c r="E184" s="297"/>
      <c r="F184" s="304"/>
      <c r="G184" s="311"/>
      <c r="H184" s="311"/>
      <c r="I184" s="306"/>
      <c r="J184" s="282"/>
      <c r="K184" s="285"/>
      <c r="L184" s="286"/>
      <c r="M184" s="286"/>
      <c r="N184" s="286"/>
      <c r="O184" s="286"/>
      <c r="P184" s="286"/>
      <c r="Q184" s="286"/>
      <c r="R184" s="286"/>
      <c r="S184" s="287"/>
      <c r="T184" s="65"/>
    </row>
    <row r="185" spans="1:20">
      <c r="A185" s="282"/>
      <c r="B185" s="298"/>
      <c r="C185" s="299"/>
      <c r="D185" s="299"/>
      <c r="E185" s="300"/>
      <c r="F185" s="307"/>
      <c r="G185" s="308"/>
      <c r="H185" s="308"/>
      <c r="I185" s="309"/>
      <c r="J185" s="282"/>
      <c r="K185" s="288"/>
      <c r="L185" s="289"/>
      <c r="M185" s="289"/>
      <c r="N185" s="289"/>
      <c r="O185" s="289"/>
      <c r="P185" s="289"/>
      <c r="Q185" s="289"/>
      <c r="R185" s="289"/>
      <c r="S185" s="289"/>
      <c r="T185" s="65"/>
    </row>
    <row r="186" spans="1:20" ht="16.5" customHeight="1">
      <c r="A186" s="282">
        <v>17</v>
      </c>
      <c r="B186" s="292"/>
      <c r="C186" s="293"/>
      <c r="D186" s="293"/>
      <c r="E186" s="294"/>
      <c r="F186" s="292"/>
      <c r="G186" s="293"/>
      <c r="H186" s="293"/>
      <c r="I186" s="294"/>
      <c r="J186" s="282" t="s">
        <v>21</v>
      </c>
      <c r="K186" s="283" t="s">
        <v>304</v>
      </c>
      <c r="L186" s="284"/>
      <c r="M186" s="284"/>
      <c r="N186" s="284"/>
      <c r="O186" s="284"/>
      <c r="P186" s="284"/>
      <c r="Q186" s="284"/>
      <c r="R186" s="284"/>
      <c r="S186" s="284"/>
      <c r="T186" s="65"/>
    </row>
    <row r="187" spans="1:20">
      <c r="A187" s="282"/>
      <c r="B187" s="295"/>
      <c r="C187" s="310"/>
      <c r="D187" s="310"/>
      <c r="E187" s="297"/>
      <c r="F187" s="295"/>
      <c r="G187" s="310"/>
      <c r="H187" s="310"/>
      <c r="I187" s="297"/>
      <c r="J187" s="282"/>
      <c r="K187" s="285"/>
      <c r="L187" s="286"/>
      <c r="M187" s="286"/>
      <c r="N187" s="286"/>
      <c r="O187" s="286"/>
      <c r="P187" s="286"/>
      <c r="Q187" s="286"/>
      <c r="R187" s="286"/>
      <c r="S187" s="287"/>
      <c r="T187" s="65"/>
    </row>
    <row r="188" spans="1:20">
      <c r="A188" s="282"/>
      <c r="B188" s="295"/>
      <c r="C188" s="310"/>
      <c r="D188" s="310"/>
      <c r="E188" s="297"/>
      <c r="F188" s="295"/>
      <c r="G188" s="310"/>
      <c r="H188" s="310"/>
      <c r="I188" s="297"/>
      <c r="J188" s="282"/>
      <c r="K188" s="285"/>
      <c r="L188" s="286"/>
      <c r="M188" s="286"/>
      <c r="N188" s="286"/>
      <c r="O188" s="286"/>
      <c r="P188" s="286"/>
      <c r="Q188" s="286"/>
      <c r="R188" s="286"/>
      <c r="S188" s="287"/>
      <c r="T188" s="65"/>
    </row>
    <row r="189" spans="1:20">
      <c r="A189" s="282"/>
      <c r="B189" s="295"/>
      <c r="C189" s="310"/>
      <c r="D189" s="310"/>
      <c r="E189" s="297"/>
      <c r="F189" s="295"/>
      <c r="G189" s="310"/>
      <c r="H189" s="310"/>
      <c r="I189" s="297"/>
      <c r="J189" s="282"/>
      <c r="K189" s="285"/>
      <c r="L189" s="286"/>
      <c r="M189" s="286"/>
      <c r="N189" s="286"/>
      <c r="O189" s="286"/>
      <c r="P189" s="286"/>
      <c r="Q189" s="286"/>
      <c r="R189" s="286"/>
      <c r="S189" s="287"/>
      <c r="T189" s="65"/>
    </row>
    <row r="190" spans="1:20">
      <c r="A190" s="282"/>
      <c r="B190" s="298"/>
      <c r="C190" s="299"/>
      <c r="D190" s="299"/>
      <c r="E190" s="300"/>
      <c r="F190" s="298"/>
      <c r="G190" s="299"/>
      <c r="H190" s="299"/>
      <c r="I190" s="300"/>
      <c r="J190" s="282"/>
      <c r="K190" s="288"/>
      <c r="L190" s="289"/>
      <c r="M190" s="289"/>
      <c r="N190" s="289"/>
      <c r="O190" s="289"/>
      <c r="P190" s="289"/>
      <c r="Q190" s="289"/>
      <c r="R190" s="289"/>
      <c r="S190" s="289"/>
      <c r="T190" s="65"/>
    </row>
    <row r="191" spans="1:20" ht="16.5" customHeight="1">
      <c r="A191" s="282"/>
      <c r="B191" s="301" t="s">
        <v>344</v>
      </c>
      <c r="C191" s="293"/>
      <c r="D191" s="293"/>
      <c r="E191" s="294"/>
      <c r="F191" s="301" t="s">
        <v>345</v>
      </c>
      <c r="G191" s="302"/>
      <c r="H191" s="302"/>
      <c r="I191" s="303"/>
      <c r="J191" s="282"/>
      <c r="K191" s="290" t="s">
        <v>305</v>
      </c>
      <c r="L191" s="312"/>
      <c r="M191" s="312"/>
      <c r="N191" s="312"/>
      <c r="O191" s="312"/>
      <c r="P191" s="312"/>
      <c r="Q191" s="312"/>
      <c r="R191" s="312"/>
      <c r="S191" s="312"/>
      <c r="T191" s="65"/>
    </row>
    <row r="192" spans="1:20">
      <c r="A192" s="282"/>
      <c r="B192" s="295"/>
      <c r="C192" s="310"/>
      <c r="D192" s="310"/>
      <c r="E192" s="297"/>
      <c r="F192" s="304"/>
      <c r="G192" s="311"/>
      <c r="H192" s="311"/>
      <c r="I192" s="306"/>
      <c r="J192" s="282"/>
      <c r="K192" s="313"/>
      <c r="L192" s="314"/>
      <c r="M192" s="314"/>
      <c r="N192" s="314"/>
      <c r="O192" s="314"/>
      <c r="P192" s="314"/>
      <c r="Q192" s="314"/>
      <c r="R192" s="314"/>
      <c r="S192" s="315"/>
      <c r="T192" s="65"/>
    </row>
    <row r="193" spans="1:20">
      <c r="A193" s="282"/>
      <c r="B193" s="295"/>
      <c r="C193" s="310"/>
      <c r="D193" s="310"/>
      <c r="E193" s="297"/>
      <c r="F193" s="304"/>
      <c r="G193" s="311"/>
      <c r="H193" s="311"/>
      <c r="I193" s="306"/>
      <c r="J193" s="282"/>
      <c r="K193" s="313"/>
      <c r="L193" s="314"/>
      <c r="M193" s="314"/>
      <c r="N193" s="314"/>
      <c r="O193" s="314"/>
      <c r="P193" s="314"/>
      <c r="Q193" s="314"/>
      <c r="R193" s="314"/>
      <c r="S193" s="315"/>
      <c r="T193" s="65"/>
    </row>
    <row r="194" spans="1:20">
      <c r="A194" s="282"/>
      <c r="B194" s="295"/>
      <c r="C194" s="310"/>
      <c r="D194" s="310"/>
      <c r="E194" s="297"/>
      <c r="F194" s="304"/>
      <c r="G194" s="311"/>
      <c r="H194" s="311"/>
      <c r="I194" s="306"/>
      <c r="J194" s="282"/>
      <c r="K194" s="313"/>
      <c r="L194" s="314"/>
      <c r="M194" s="314"/>
      <c r="N194" s="314"/>
      <c r="O194" s="314"/>
      <c r="P194" s="314"/>
      <c r="Q194" s="314"/>
      <c r="R194" s="314"/>
      <c r="S194" s="315"/>
      <c r="T194" s="65"/>
    </row>
    <row r="195" spans="1:20">
      <c r="A195" s="282"/>
      <c r="B195" s="298"/>
      <c r="C195" s="299"/>
      <c r="D195" s="299"/>
      <c r="E195" s="300"/>
      <c r="F195" s="307"/>
      <c r="G195" s="308"/>
      <c r="H195" s="308"/>
      <c r="I195" s="309"/>
      <c r="J195" s="282"/>
      <c r="K195" s="316"/>
      <c r="L195" s="317"/>
      <c r="M195" s="317"/>
      <c r="N195" s="317"/>
      <c r="O195" s="317"/>
      <c r="P195" s="317"/>
      <c r="Q195" s="317"/>
      <c r="R195" s="317"/>
      <c r="S195" s="317"/>
      <c r="T195" s="65"/>
    </row>
    <row r="196" spans="1:20" ht="16.5" customHeight="1">
      <c r="A196" s="282">
        <v>18</v>
      </c>
      <c r="B196" s="292"/>
      <c r="C196" s="293"/>
      <c r="D196" s="293"/>
      <c r="E196" s="294"/>
      <c r="F196" s="292"/>
      <c r="G196" s="293"/>
      <c r="H196" s="293"/>
      <c r="I196" s="294"/>
      <c r="J196" s="282" t="s">
        <v>22</v>
      </c>
      <c r="K196" s="283" t="s">
        <v>306</v>
      </c>
      <c r="L196" s="284"/>
      <c r="M196" s="284"/>
      <c r="N196" s="284"/>
      <c r="O196" s="284"/>
      <c r="P196" s="284"/>
      <c r="Q196" s="284"/>
      <c r="R196" s="284"/>
      <c r="S196" s="284"/>
      <c r="T196" s="65"/>
    </row>
    <row r="197" spans="1:20">
      <c r="A197" s="282"/>
      <c r="B197" s="295"/>
      <c r="C197" s="310"/>
      <c r="D197" s="310"/>
      <c r="E197" s="297"/>
      <c r="F197" s="295"/>
      <c r="G197" s="310"/>
      <c r="H197" s="310"/>
      <c r="I197" s="297"/>
      <c r="J197" s="282"/>
      <c r="K197" s="285"/>
      <c r="L197" s="286"/>
      <c r="M197" s="286"/>
      <c r="N197" s="286"/>
      <c r="O197" s="286"/>
      <c r="P197" s="286"/>
      <c r="Q197" s="286"/>
      <c r="R197" s="286"/>
      <c r="S197" s="287"/>
      <c r="T197" s="65"/>
    </row>
    <row r="198" spans="1:20">
      <c r="A198" s="282"/>
      <c r="B198" s="295"/>
      <c r="C198" s="310"/>
      <c r="D198" s="310"/>
      <c r="E198" s="297"/>
      <c r="F198" s="295"/>
      <c r="G198" s="310"/>
      <c r="H198" s="310"/>
      <c r="I198" s="297"/>
      <c r="J198" s="282"/>
      <c r="K198" s="285"/>
      <c r="L198" s="286"/>
      <c r="M198" s="286"/>
      <c r="N198" s="286"/>
      <c r="O198" s="286"/>
      <c r="P198" s="286"/>
      <c r="Q198" s="286"/>
      <c r="R198" s="286"/>
      <c r="S198" s="287"/>
      <c r="T198" s="65"/>
    </row>
    <row r="199" spans="1:20">
      <c r="A199" s="282"/>
      <c r="B199" s="295"/>
      <c r="C199" s="310"/>
      <c r="D199" s="310"/>
      <c r="E199" s="297"/>
      <c r="F199" s="295"/>
      <c r="G199" s="310"/>
      <c r="H199" s="310"/>
      <c r="I199" s="297"/>
      <c r="J199" s="282"/>
      <c r="K199" s="285"/>
      <c r="L199" s="286"/>
      <c r="M199" s="286"/>
      <c r="N199" s="286"/>
      <c r="O199" s="286"/>
      <c r="P199" s="286"/>
      <c r="Q199" s="286"/>
      <c r="R199" s="286"/>
      <c r="S199" s="287"/>
      <c r="T199" s="65"/>
    </row>
    <row r="200" spans="1:20">
      <c r="A200" s="282"/>
      <c r="B200" s="298"/>
      <c r="C200" s="299"/>
      <c r="D200" s="299"/>
      <c r="E200" s="300"/>
      <c r="F200" s="298"/>
      <c r="G200" s="299"/>
      <c r="H200" s="299"/>
      <c r="I200" s="300"/>
      <c r="J200" s="282"/>
      <c r="K200" s="288"/>
      <c r="L200" s="289"/>
      <c r="M200" s="289"/>
      <c r="N200" s="289"/>
      <c r="O200" s="289"/>
      <c r="P200" s="289"/>
      <c r="Q200" s="289"/>
      <c r="R200" s="289"/>
      <c r="S200" s="289"/>
      <c r="T200" s="65"/>
    </row>
    <row r="201" spans="1:20" ht="16.5" customHeight="1">
      <c r="A201" s="282"/>
      <c r="B201" s="301" t="s">
        <v>346</v>
      </c>
      <c r="C201" s="293"/>
      <c r="D201" s="293"/>
      <c r="E201" s="294"/>
      <c r="F201" s="301" t="s">
        <v>347</v>
      </c>
      <c r="G201" s="302"/>
      <c r="H201" s="302"/>
      <c r="I201" s="303"/>
      <c r="J201" s="282"/>
      <c r="K201" s="291" t="s">
        <v>307</v>
      </c>
      <c r="L201" s="284"/>
      <c r="M201" s="284"/>
      <c r="N201" s="284"/>
      <c r="O201" s="284"/>
      <c r="P201" s="284"/>
      <c r="Q201" s="284"/>
      <c r="R201" s="284"/>
      <c r="S201" s="284"/>
      <c r="T201" s="65"/>
    </row>
    <row r="202" spans="1:20">
      <c r="A202" s="282"/>
      <c r="B202" s="295"/>
      <c r="C202" s="310"/>
      <c r="D202" s="310"/>
      <c r="E202" s="297"/>
      <c r="F202" s="304"/>
      <c r="G202" s="311"/>
      <c r="H202" s="311"/>
      <c r="I202" s="306"/>
      <c r="J202" s="282"/>
      <c r="K202" s="285"/>
      <c r="L202" s="286"/>
      <c r="M202" s="286"/>
      <c r="N202" s="286"/>
      <c r="O202" s="286"/>
      <c r="P202" s="286"/>
      <c r="Q202" s="286"/>
      <c r="R202" s="286"/>
      <c r="S202" s="287"/>
      <c r="T202" s="65"/>
    </row>
    <row r="203" spans="1:20">
      <c r="A203" s="282"/>
      <c r="B203" s="295"/>
      <c r="C203" s="310"/>
      <c r="D203" s="310"/>
      <c r="E203" s="297"/>
      <c r="F203" s="304"/>
      <c r="G203" s="311"/>
      <c r="H203" s="311"/>
      <c r="I203" s="306"/>
      <c r="J203" s="282"/>
      <c r="K203" s="285"/>
      <c r="L203" s="286"/>
      <c r="M203" s="286"/>
      <c r="N203" s="286"/>
      <c r="O203" s="286"/>
      <c r="P203" s="286"/>
      <c r="Q203" s="286"/>
      <c r="R203" s="286"/>
      <c r="S203" s="287"/>
      <c r="T203" s="65"/>
    </row>
    <row r="204" spans="1:20">
      <c r="A204" s="282"/>
      <c r="B204" s="295"/>
      <c r="C204" s="310"/>
      <c r="D204" s="310"/>
      <c r="E204" s="297"/>
      <c r="F204" s="304"/>
      <c r="G204" s="311"/>
      <c r="H204" s="311"/>
      <c r="I204" s="306"/>
      <c r="J204" s="282"/>
      <c r="K204" s="285"/>
      <c r="L204" s="286"/>
      <c r="M204" s="286"/>
      <c r="N204" s="286"/>
      <c r="O204" s="286"/>
      <c r="P204" s="286"/>
      <c r="Q204" s="286"/>
      <c r="R204" s="286"/>
      <c r="S204" s="287"/>
      <c r="T204" s="65"/>
    </row>
    <row r="205" spans="1:20">
      <c r="A205" s="282"/>
      <c r="B205" s="298"/>
      <c r="C205" s="299"/>
      <c r="D205" s="299"/>
      <c r="E205" s="300"/>
      <c r="F205" s="307"/>
      <c r="G205" s="308"/>
      <c r="H205" s="308"/>
      <c r="I205" s="309"/>
      <c r="J205" s="282"/>
      <c r="K205" s="288"/>
      <c r="L205" s="289"/>
      <c r="M205" s="289"/>
      <c r="N205" s="289"/>
      <c r="O205" s="289"/>
      <c r="P205" s="289"/>
      <c r="Q205" s="289"/>
      <c r="R205" s="289"/>
      <c r="S205" s="289"/>
      <c r="T205" s="65"/>
    </row>
    <row r="206" spans="1:20" ht="16.5" customHeight="1">
      <c r="A206" s="282">
        <v>19</v>
      </c>
      <c r="B206" s="292" t="s">
        <v>249</v>
      </c>
      <c r="C206" s="293"/>
      <c r="D206" s="293"/>
      <c r="E206" s="294"/>
      <c r="F206" s="292"/>
      <c r="G206" s="293"/>
      <c r="H206" s="293"/>
      <c r="I206" s="294"/>
      <c r="J206" s="282" t="s">
        <v>23</v>
      </c>
      <c r="K206" s="283" t="s">
        <v>286</v>
      </c>
      <c r="L206" s="284"/>
      <c r="M206" s="284"/>
      <c r="N206" s="284"/>
      <c r="O206" s="284"/>
      <c r="P206" s="284"/>
      <c r="Q206" s="284"/>
      <c r="R206" s="284"/>
      <c r="S206" s="284"/>
      <c r="T206" s="65"/>
    </row>
    <row r="207" spans="1:20">
      <c r="A207" s="282"/>
      <c r="B207" s="295"/>
      <c r="C207" s="310"/>
      <c r="D207" s="310"/>
      <c r="E207" s="297"/>
      <c r="F207" s="295"/>
      <c r="G207" s="310"/>
      <c r="H207" s="310"/>
      <c r="I207" s="297"/>
      <c r="J207" s="282"/>
      <c r="K207" s="285"/>
      <c r="L207" s="286"/>
      <c r="M207" s="286"/>
      <c r="N207" s="286"/>
      <c r="O207" s="286"/>
      <c r="P207" s="286"/>
      <c r="Q207" s="286"/>
      <c r="R207" s="286"/>
      <c r="S207" s="287"/>
      <c r="T207" s="65"/>
    </row>
    <row r="208" spans="1:20">
      <c r="A208" s="282"/>
      <c r="B208" s="295"/>
      <c r="C208" s="310"/>
      <c r="D208" s="310"/>
      <c r="E208" s="297"/>
      <c r="F208" s="295"/>
      <c r="G208" s="310"/>
      <c r="H208" s="310"/>
      <c r="I208" s="297"/>
      <c r="J208" s="282"/>
      <c r="K208" s="285"/>
      <c r="L208" s="286"/>
      <c r="M208" s="286"/>
      <c r="N208" s="286"/>
      <c r="O208" s="286"/>
      <c r="P208" s="286"/>
      <c r="Q208" s="286"/>
      <c r="R208" s="286"/>
      <c r="S208" s="287"/>
      <c r="T208" s="65"/>
    </row>
    <row r="209" spans="1:20">
      <c r="A209" s="282"/>
      <c r="B209" s="295"/>
      <c r="C209" s="310"/>
      <c r="D209" s="310"/>
      <c r="E209" s="297"/>
      <c r="F209" s="295"/>
      <c r="G209" s="310"/>
      <c r="H209" s="310"/>
      <c r="I209" s="297"/>
      <c r="J209" s="282"/>
      <c r="K209" s="285"/>
      <c r="L209" s="286"/>
      <c r="M209" s="286"/>
      <c r="N209" s="286"/>
      <c r="O209" s="286"/>
      <c r="P209" s="286"/>
      <c r="Q209" s="286"/>
      <c r="R209" s="286"/>
      <c r="S209" s="287"/>
      <c r="T209" s="65"/>
    </row>
    <row r="210" spans="1:20">
      <c r="A210" s="282"/>
      <c r="B210" s="298"/>
      <c r="C210" s="299"/>
      <c r="D210" s="299"/>
      <c r="E210" s="300"/>
      <c r="F210" s="298"/>
      <c r="G210" s="299"/>
      <c r="H210" s="299"/>
      <c r="I210" s="300"/>
      <c r="J210" s="282"/>
      <c r="K210" s="288"/>
      <c r="L210" s="289"/>
      <c r="M210" s="289"/>
      <c r="N210" s="289"/>
      <c r="O210" s="289"/>
      <c r="P210" s="289"/>
      <c r="Q210" s="289"/>
      <c r="R210" s="289"/>
      <c r="S210" s="289"/>
      <c r="T210" s="65"/>
    </row>
    <row r="211" spans="1:20" ht="16.5" customHeight="1">
      <c r="A211" s="282"/>
      <c r="B211" s="292"/>
      <c r="C211" s="293"/>
      <c r="D211" s="293"/>
      <c r="E211" s="294"/>
      <c r="F211" s="301" t="s">
        <v>350</v>
      </c>
      <c r="G211" s="302"/>
      <c r="H211" s="302"/>
      <c r="I211" s="303"/>
      <c r="J211" s="282"/>
      <c r="K211" s="290" t="s">
        <v>308</v>
      </c>
      <c r="L211" s="284"/>
      <c r="M211" s="284"/>
      <c r="N211" s="284"/>
      <c r="O211" s="284"/>
      <c r="P211" s="284"/>
      <c r="Q211" s="284"/>
      <c r="R211" s="284"/>
      <c r="S211" s="284"/>
      <c r="T211" s="65"/>
    </row>
    <row r="212" spans="1:20">
      <c r="A212" s="282"/>
      <c r="B212" s="295"/>
      <c r="C212" s="310"/>
      <c r="D212" s="310"/>
      <c r="E212" s="297"/>
      <c r="F212" s="304"/>
      <c r="G212" s="311"/>
      <c r="H212" s="311"/>
      <c r="I212" s="306"/>
      <c r="J212" s="282"/>
      <c r="K212" s="285"/>
      <c r="L212" s="286"/>
      <c r="M212" s="286"/>
      <c r="N212" s="286"/>
      <c r="O212" s="286"/>
      <c r="P212" s="286"/>
      <c r="Q212" s="286"/>
      <c r="R212" s="286"/>
      <c r="S212" s="287"/>
      <c r="T212" s="65"/>
    </row>
    <row r="213" spans="1:20">
      <c r="A213" s="282"/>
      <c r="B213" s="295"/>
      <c r="C213" s="310"/>
      <c r="D213" s="310"/>
      <c r="E213" s="297"/>
      <c r="F213" s="304"/>
      <c r="G213" s="311"/>
      <c r="H213" s="311"/>
      <c r="I213" s="306"/>
      <c r="J213" s="282"/>
      <c r="K213" s="285"/>
      <c r="L213" s="286"/>
      <c r="M213" s="286"/>
      <c r="N213" s="286"/>
      <c r="O213" s="286"/>
      <c r="P213" s="286"/>
      <c r="Q213" s="286"/>
      <c r="R213" s="286"/>
      <c r="S213" s="287"/>
      <c r="T213" s="65"/>
    </row>
    <row r="214" spans="1:20">
      <c r="A214" s="282"/>
      <c r="B214" s="295"/>
      <c r="C214" s="310"/>
      <c r="D214" s="310"/>
      <c r="E214" s="297"/>
      <c r="F214" s="304"/>
      <c r="G214" s="311"/>
      <c r="H214" s="311"/>
      <c r="I214" s="306"/>
      <c r="J214" s="282"/>
      <c r="K214" s="285"/>
      <c r="L214" s="286"/>
      <c r="M214" s="286"/>
      <c r="N214" s="286"/>
      <c r="O214" s="286"/>
      <c r="P214" s="286"/>
      <c r="Q214" s="286"/>
      <c r="R214" s="286"/>
      <c r="S214" s="287"/>
      <c r="T214" s="65"/>
    </row>
    <row r="215" spans="1:20">
      <c r="A215" s="282"/>
      <c r="B215" s="298"/>
      <c r="C215" s="299"/>
      <c r="D215" s="299"/>
      <c r="E215" s="300"/>
      <c r="F215" s="307"/>
      <c r="G215" s="308"/>
      <c r="H215" s="308"/>
      <c r="I215" s="309"/>
      <c r="J215" s="282"/>
      <c r="K215" s="288"/>
      <c r="L215" s="289"/>
      <c r="M215" s="289"/>
      <c r="N215" s="289"/>
      <c r="O215" s="289"/>
      <c r="P215" s="289"/>
      <c r="Q215" s="289"/>
      <c r="R215" s="289"/>
      <c r="S215" s="289"/>
      <c r="T215" s="65"/>
    </row>
    <row r="216" spans="1:20" ht="16.5" customHeight="1">
      <c r="A216" s="282">
        <v>20</v>
      </c>
      <c r="B216" s="292" t="s">
        <v>233</v>
      </c>
      <c r="C216" s="293"/>
      <c r="D216" s="293"/>
      <c r="E216" s="294"/>
      <c r="F216" s="292"/>
      <c r="G216" s="293"/>
      <c r="H216" s="293"/>
      <c r="I216" s="294"/>
      <c r="J216" s="282" t="s">
        <v>24</v>
      </c>
      <c r="K216" s="290" t="s">
        <v>309</v>
      </c>
      <c r="L216" s="284"/>
      <c r="M216" s="284"/>
      <c r="N216" s="284"/>
      <c r="O216" s="284"/>
      <c r="P216" s="284"/>
      <c r="Q216" s="284"/>
      <c r="R216" s="284"/>
      <c r="S216" s="284"/>
      <c r="T216" s="65"/>
    </row>
    <row r="217" spans="1:20">
      <c r="A217" s="282"/>
      <c r="B217" s="295"/>
      <c r="C217" s="310"/>
      <c r="D217" s="310"/>
      <c r="E217" s="297"/>
      <c r="F217" s="295"/>
      <c r="G217" s="310"/>
      <c r="H217" s="310"/>
      <c r="I217" s="297"/>
      <c r="J217" s="282"/>
      <c r="K217" s="285"/>
      <c r="L217" s="286"/>
      <c r="M217" s="286"/>
      <c r="N217" s="286"/>
      <c r="O217" s="286"/>
      <c r="P217" s="286"/>
      <c r="Q217" s="286"/>
      <c r="R217" s="286"/>
      <c r="S217" s="287"/>
      <c r="T217" s="65"/>
    </row>
    <row r="218" spans="1:20">
      <c r="A218" s="282"/>
      <c r="B218" s="295"/>
      <c r="C218" s="310"/>
      <c r="D218" s="310"/>
      <c r="E218" s="297"/>
      <c r="F218" s="295"/>
      <c r="G218" s="310"/>
      <c r="H218" s="310"/>
      <c r="I218" s="297"/>
      <c r="J218" s="282"/>
      <c r="K218" s="285"/>
      <c r="L218" s="286"/>
      <c r="M218" s="286"/>
      <c r="N218" s="286"/>
      <c r="O218" s="286"/>
      <c r="P218" s="286"/>
      <c r="Q218" s="286"/>
      <c r="R218" s="286"/>
      <c r="S218" s="287"/>
      <c r="T218" s="65"/>
    </row>
    <row r="219" spans="1:20">
      <c r="A219" s="282"/>
      <c r="B219" s="295"/>
      <c r="C219" s="310"/>
      <c r="D219" s="310"/>
      <c r="E219" s="297"/>
      <c r="F219" s="295"/>
      <c r="G219" s="310"/>
      <c r="H219" s="310"/>
      <c r="I219" s="297"/>
      <c r="J219" s="282"/>
      <c r="K219" s="285"/>
      <c r="L219" s="286"/>
      <c r="M219" s="286"/>
      <c r="N219" s="286"/>
      <c r="O219" s="286"/>
      <c r="P219" s="286"/>
      <c r="Q219" s="286"/>
      <c r="R219" s="286"/>
      <c r="S219" s="287"/>
      <c r="T219" s="65"/>
    </row>
    <row r="220" spans="1:20">
      <c r="A220" s="282"/>
      <c r="B220" s="298"/>
      <c r="C220" s="299"/>
      <c r="D220" s="299"/>
      <c r="E220" s="300"/>
      <c r="F220" s="298"/>
      <c r="G220" s="299"/>
      <c r="H220" s="299"/>
      <c r="I220" s="300"/>
      <c r="J220" s="282"/>
      <c r="K220" s="288"/>
      <c r="L220" s="289"/>
      <c r="M220" s="289"/>
      <c r="N220" s="289"/>
      <c r="O220" s="289"/>
      <c r="P220" s="289"/>
      <c r="Q220" s="289"/>
      <c r="R220" s="289"/>
      <c r="S220" s="289"/>
      <c r="T220" s="65"/>
    </row>
    <row r="221" spans="1:20" ht="16.5" customHeight="1">
      <c r="A221" s="282"/>
      <c r="B221" s="292"/>
      <c r="C221" s="293"/>
      <c r="D221" s="293"/>
      <c r="E221" s="294"/>
      <c r="F221" s="301" t="s">
        <v>265</v>
      </c>
      <c r="G221" s="302"/>
      <c r="H221" s="302"/>
      <c r="I221" s="303"/>
      <c r="J221" s="282"/>
      <c r="K221" s="291" t="s">
        <v>310</v>
      </c>
      <c r="L221" s="284"/>
      <c r="M221" s="284"/>
      <c r="N221" s="284"/>
      <c r="O221" s="284"/>
      <c r="P221" s="284"/>
      <c r="Q221" s="284"/>
      <c r="R221" s="284"/>
      <c r="S221" s="284"/>
      <c r="T221" s="65"/>
    </row>
    <row r="222" spans="1:20">
      <c r="A222" s="282"/>
      <c r="B222" s="295"/>
      <c r="C222" s="310"/>
      <c r="D222" s="310"/>
      <c r="E222" s="297"/>
      <c r="F222" s="304"/>
      <c r="G222" s="311"/>
      <c r="H222" s="311"/>
      <c r="I222" s="306"/>
      <c r="J222" s="282"/>
      <c r="K222" s="285"/>
      <c r="L222" s="286"/>
      <c r="M222" s="286"/>
      <c r="N222" s="286"/>
      <c r="O222" s="286"/>
      <c r="P222" s="286"/>
      <c r="Q222" s="286"/>
      <c r="R222" s="286"/>
      <c r="S222" s="287"/>
      <c r="T222" s="65"/>
    </row>
    <row r="223" spans="1:20">
      <c r="A223" s="282"/>
      <c r="B223" s="295"/>
      <c r="C223" s="310"/>
      <c r="D223" s="310"/>
      <c r="E223" s="297"/>
      <c r="F223" s="304"/>
      <c r="G223" s="311"/>
      <c r="H223" s="311"/>
      <c r="I223" s="306"/>
      <c r="J223" s="282"/>
      <c r="K223" s="285"/>
      <c r="L223" s="286"/>
      <c r="M223" s="286"/>
      <c r="N223" s="286"/>
      <c r="O223" s="286"/>
      <c r="P223" s="286"/>
      <c r="Q223" s="286"/>
      <c r="R223" s="286"/>
      <c r="S223" s="287"/>
      <c r="T223" s="65"/>
    </row>
    <row r="224" spans="1:20">
      <c r="A224" s="282"/>
      <c r="B224" s="295"/>
      <c r="C224" s="310"/>
      <c r="D224" s="310"/>
      <c r="E224" s="297"/>
      <c r="F224" s="304"/>
      <c r="G224" s="311"/>
      <c r="H224" s="311"/>
      <c r="I224" s="306"/>
      <c r="J224" s="282"/>
      <c r="K224" s="285"/>
      <c r="L224" s="286"/>
      <c r="M224" s="286"/>
      <c r="N224" s="286"/>
      <c r="O224" s="286"/>
      <c r="P224" s="286"/>
      <c r="Q224" s="286"/>
      <c r="R224" s="286"/>
      <c r="S224" s="287"/>
      <c r="T224" s="65"/>
    </row>
    <row r="225" spans="1:20">
      <c r="A225" s="282"/>
      <c r="B225" s="298"/>
      <c r="C225" s="299"/>
      <c r="D225" s="299"/>
      <c r="E225" s="300"/>
      <c r="F225" s="307"/>
      <c r="G225" s="308"/>
      <c r="H225" s="308"/>
      <c r="I225" s="309"/>
      <c r="J225" s="282"/>
      <c r="K225" s="288"/>
      <c r="L225" s="289"/>
      <c r="M225" s="289"/>
      <c r="N225" s="289"/>
      <c r="O225" s="289"/>
      <c r="P225" s="289"/>
      <c r="Q225" s="289"/>
      <c r="R225" s="289"/>
      <c r="S225" s="289"/>
      <c r="T225" s="65"/>
    </row>
    <row r="226" spans="1:20" ht="16.5" customHeight="1">
      <c r="A226" s="282">
        <v>21</v>
      </c>
      <c r="B226" s="292" t="s">
        <v>233</v>
      </c>
      <c r="C226" s="293"/>
      <c r="D226" s="293"/>
      <c r="E226" s="294"/>
      <c r="F226" s="292" t="s">
        <v>266</v>
      </c>
      <c r="G226" s="293"/>
      <c r="H226" s="293"/>
      <c r="I226" s="294"/>
      <c r="J226" s="282" t="s">
        <v>25</v>
      </c>
      <c r="K226" s="283" t="s">
        <v>311</v>
      </c>
      <c r="L226" s="284"/>
      <c r="M226" s="284"/>
      <c r="N226" s="284"/>
      <c r="O226" s="284"/>
      <c r="P226" s="284"/>
      <c r="Q226" s="284"/>
      <c r="R226" s="284"/>
      <c r="S226" s="284"/>
      <c r="T226" s="65"/>
    </row>
    <row r="227" spans="1:20">
      <c r="A227" s="282"/>
      <c r="B227" s="295"/>
      <c r="C227" s="310"/>
      <c r="D227" s="310"/>
      <c r="E227" s="297"/>
      <c r="F227" s="295"/>
      <c r="G227" s="310"/>
      <c r="H227" s="310"/>
      <c r="I227" s="297"/>
      <c r="J227" s="282"/>
      <c r="K227" s="285"/>
      <c r="L227" s="286"/>
      <c r="M227" s="286"/>
      <c r="N227" s="286"/>
      <c r="O227" s="286"/>
      <c r="P227" s="286"/>
      <c r="Q227" s="286"/>
      <c r="R227" s="286"/>
      <c r="S227" s="287"/>
      <c r="T227" s="65"/>
    </row>
    <row r="228" spans="1:20">
      <c r="A228" s="282"/>
      <c r="B228" s="295"/>
      <c r="C228" s="310"/>
      <c r="D228" s="310"/>
      <c r="E228" s="297"/>
      <c r="F228" s="295"/>
      <c r="G228" s="310"/>
      <c r="H228" s="310"/>
      <c r="I228" s="297"/>
      <c r="J228" s="282"/>
      <c r="K228" s="285"/>
      <c r="L228" s="286"/>
      <c r="M228" s="286"/>
      <c r="N228" s="286"/>
      <c r="O228" s="286"/>
      <c r="P228" s="286"/>
      <c r="Q228" s="286"/>
      <c r="R228" s="286"/>
      <c r="S228" s="287"/>
      <c r="T228" s="65"/>
    </row>
    <row r="229" spans="1:20">
      <c r="A229" s="282"/>
      <c r="B229" s="295"/>
      <c r="C229" s="310"/>
      <c r="D229" s="310"/>
      <c r="E229" s="297"/>
      <c r="F229" s="295"/>
      <c r="G229" s="310"/>
      <c r="H229" s="310"/>
      <c r="I229" s="297"/>
      <c r="J229" s="282"/>
      <c r="K229" s="285"/>
      <c r="L229" s="286"/>
      <c r="M229" s="286"/>
      <c r="N229" s="286"/>
      <c r="O229" s="286"/>
      <c r="P229" s="286"/>
      <c r="Q229" s="286"/>
      <c r="R229" s="286"/>
      <c r="S229" s="287"/>
      <c r="T229" s="65"/>
    </row>
    <row r="230" spans="1:20">
      <c r="A230" s="282"/>
      <c r="B230" s="298"/>
      <c r="C230" s="299"/>
      <c r="D230" s="299"/>
      <c r="E230" s="300"/>
      <c r="F230" s="298"/>
      <c r="G230" s="299"/>
      <c r="H230" s="299"/>
      <c r="I230" s="300"/>
      <c r="J230" s="282"/>
      <c r="K230" s="288"/>
      <c r="L230" s="289"/>
      <c r="M230" s="289"/>
      <c r="N230" s="289"/>
      <c r="O230" s="289"/>
      <c r="P230" s="289"/>
      <c r="Q230" s="289"/>
      <c r="R230" s="289"/>
      <c r="S230" s="289"/>
      <c r="T230" s="65"/>
    </row>
    <row r="231" spans="1:20" ht="16.5" customHeight="1">
      <c r="A231" s="282"/>
      <c r="B231" s="292"/>
      <c r="C231" s="293"/>
      <c r="D231" s="293"/>
      <c r="E231" s="294"/>
      <c r="F231" s="301"/>
      <c r="G231" s="302"/>
      <c r="H231" s="302"/>
      <c r="I231" s="303"/>
      <c r="J231" s="282"/>
      <c r="K231" s="283" t="s">
        <v>26</v>
      </c>
      <c r="L231" s="284"/>
      <c r="M231" s="284"/>
      <c r="N231" s="284"/>
      <c r="O231" s="284"/>
      <c r="P231" s="284"/>
      <c r="Q231" s="284"/>
      <c r="R231" s="284"/>
      <c r="S231" s="284"/>
      <c r="T231" s="65"/>
    </row>
    <row r="232" spans="1:20">
      <c r="A232" s="282"/>
      <c r="B232" s="295"/>
      <c r="C232" s="310"/>
      <c r="D232" s="310"/>
      <c r="E232" s="297"/>
      <c r="F232" s="304"/>
      <c r="G232" s="311"/>
      <c r="H232" s="311"/>
      <c r="I232" s="306"/>
      <c r="J232" s="282"/>
      <c r="K232" s="285"/>
      <c r="L232" s="286"/>
      <c r="M232" s="286"/>
      <c r="N232" s="286"/>
      <c r="O232" s="286"/>
      <c r="P232" s="286"/>
      <c r="Q232" s="286"/>
      <c r="R232" s="286"/>
      <c r="S232" s="287"/>
      <c r="T232" s="65"/>
    </row>
    <row r="233" spans="1:20">
      <c r="A233" s="282"/>
      <c r="B233" s="295"/>
      <c r="C233" s="310"/>
      <c r="D233" s="310"/>
      <c r="E233" s="297"/>
      <c r="F233" s="304"/>
      <c r="G233" s="311"/>
      <c r="H233" s="311"/>
      <c r="I233" s="306"/>
      <c r="J233" s="282"/>
      <c r="K233" s="285"/>
      <c r="L233" s="286"/>
      <c r="M233" s="286"/>
      <c r="N233" s="286"/>
      <c r="O233" s="286"/>
      <c r="P233" s="286"/>
      <c r="Q233" s="286"/>
      <c r="R233" s="286"/>
      <c r="S233" s="287"/>
      <c r="T233" s="65"/>
    </row>
    <row r="234" spans="1:20">
      <c r="A234" s="282"/>
      <c r="B234" s="295"/>
      <c r="C234" s="310"/>
      <c r="D234" s="310"/>
      <c r="E234" s="297"/>
      <c r="F234" s="304"/>
      <c r="G234" s="311"/>
      <c r="H234" s="311"/>
      <c r="I234" s="306"/>
      <c r="J234" s="282"/>
      <c r="K234" s="285"/>
      <c r="L234" s="286"/>
      <c r="M234" s="286"/>
      <c r="N234" s="286"/>
      <c r="O234" s="286"/>
      <c r="P234" s="286"/>
      <c r="Q234" s="286"/>
      <c r="R234" s="286"/>
      <c r="S234" s="287"/>
      <c r="T234" s="65"/>
    </row>
    <row r="235" spans="1:20">
      <c r="A235" s="282"/>
      <c r="B235" s="298"/>
      <c r="C235" s="299"/>
      <c r="D235" s="299"/>
      <c r="E235" s="300"/>
      <c r="F235" s="307"/>
      <c r="G235" s="308"/>
      <c r="H235" s="308"/>
      <c r="I235" s="309"/>
      <c r="J235" s="282"/>
      <c r="K235" s="288"/>
      <c r="L235" s="289"/>
      <c r="M235" s="289"/>
      <c r="N235" s="289"/>
      <c r="O235" s="289"/>
      <c r="P235" s="289"/>
      <c r="Q235" s="289"/>
      <c r="R235" s="289"/>
      <c r="S235" s="289"/>
      <c r="T235" s="65"/>
    </row>
    <row r="236" spans="1:20" ht="16.5" customHeight="1">
      <c r="A236" s="282">
        <v>22</v>
      </c>
      <c r="B236" s="292" t="s">
        <v>233</v>
      </c>
      <c r="C236" s="293"/>
      <c r="D236" s="293"/>
      <c r="E236" s="294"/>
      <c r="F236" s="292"/>
      <c r="G236" s="293"/>
      <c r="H236" s="293"/>
      <c r="I236" s="294"/>
      <c r="J236" s="282" t="s">
        <v>27</v>
      </c>
      <c r="K236" s="283" t="s">
        <v>277</v>
      </c>
      <c r="L236" s="284"/>
      <c r="M236" s="284"/>
      <c r="N236" s="284"/>
      <c r="O236" s="284"/>
      <c r="P236" s="284"/>
      <c r="Q236" s="284"/>
      <c r="R236" s="284"/>
      <c r="S236" s="284"/>
      <c r="T236" s="65"/>
    </row>
    <row r="237" spans="1:20">
      <c r="A237" s="282"/>
      <c r="B237" s="295"/>
      <c r="C237" s="296"/>
      <c r="D237" s="296"/>
      <c r="E237" s="297"/>
      <c r="F237" s="295"/>
      <c r="G237" s="296"/>
      <c r="H237" s="296"/>
      <c r="I237" s="297"/>
      <c r="J237" s="282"/>
      <c r="K237" s="285"/>
      <c r="L237" s="286"/>
      <c r="M237" s="286"/>
      <c r="N237" s="286"/>
      <c r="O237" s="286"/>
      <c r="P237" s="286"/>
      <c r="Q237" s="286"/>
      <c r="R237" s="286"/>
      <c r="S237" s="287"/>
      <c r="T237" s="65"/>
    </row>
    <row r="238" spans="1:20">
      <c r="A238" s="282"/>
      <c r="B238" s="295"/>
      <c r="C238" s="296"/>
      <c r="D238" s="296"/>
      <c r="E238" s="297"/>
      <c r="F238" s="295"/>
      <c r="G238" s="296"/>
      <c r="H238" s="296"/>
      <c r="I238" s="297"/>
      <c r="J238" s="282"/>
      <c r="K238" s="285"/>
      <c r="L238" s="286"/>
      <c r="M238" s="286"/>
      <c r="N238" s="286"/>
      <c r="O238" s="286"/>
      <c r="P238" s="286"/>
      <c r="Q238" s="286"/>
      <c r="R238" s="286"/>
      <c r="S238" s="287"/>
      <c r="T238" s="65"/>
    </row>
    <row r="239" spans="1:20">
      <c r="A239" s="282"/>
      <c r="B239" s="295"/>
      <c r="C239" s="296"/>
      <c r="D239" s="296"/>
      <c r="E239" s="297"/>
      <c r="F239" s="295"/>
      <c r="G239" s="296"/>
      <c r="H239" s="296"/>
      <c r="I239" s="297"/>
      <c r="J239" s="282"/>
      <c r="K239" s="285"/>
      <c r="L239" s="286"/>
      <c r="M239" s="286"/>
      <c r="N239" s="286"/>
      <c r="O239" s="286"/>
      <c r="P239" s="286"/>
      <c r="Q239" s="286"/>
      <c r="R239" s="286"/>
      <c r="S239" s="287"/>
      <c r="T239" s="65"/>
    </row>
    <row r="240" spans="1:20">
      <c r="A240" s="282"/>
      <c r="B240" s="298"/>
      <c r="C240" s="299"/>
      <c r="D240" s="299"/>
      <c r="E240" s="300"/>
      <c r="F240" s="298"/>
      <c r="G240" s="299"/>
      <c r="H240" s="299"/>
      <c r="I240" s="300"/>
      <c r="J240" s="282"/>
      <c r="K240" s="288"/>
      <c r="L240" s="289"/>
      <c r="M240" s="289"/>
      <c r="N240" s="289"/>
      <c r="O240" s="289"/>
      <c r="P240" s="289"/>
      <c r="Q240" s="289"/>
      <c r="R240" s="289"/>
      <c r="S240" s="289"/>
      <c r="T240" s="65"/>
    </row>
    <row r="241" spans="1:20" ht="16.5" customHeight="1">
      <c r="A241" s="282"/>
      <c r="B241" s="292"/>
      <c r="C241" s="293"/>
      <c r="D241" s="293"/>
      <c r="E241" s="294"/>
      <c r="F241" s="301" t="s">
        <v>365</v>
      </c>
      <c r="G241" s="302"/>
      <c r="H241" s="302"/>
      <c r="I241" s="303"/>
      <c r="J241" s="282"/>
      <c r="K241" s="291" t="s">
        <v>312</v>
      </c>
      <c r="L241" s="284"/>
      <c r="M241" s="284"/>
      <c r="N241" s="284"/>
      <c r="O241" s="284"/>
      <c r="P241" s="284"/>
      <c r="Q241" s="284"/>
      <c r="R241" s="284"/>
      <c r="S241" s="284"/>
      <c r="T241" s="65"/>
    </row>
    <row r="242" spans="1:20">
      <c r="A242" s="282"/>
      <c r="B242" s="295"/>
      <c r="C242" s="296"/>
      <c r="D242" s="296"/>
      <c r="E242" s="297"/>
      <c r="F242" s="304"/>
      <c r="G242" s="305"/>
      <c r="H242" s="305"/>
      <c r="I242" s="306"/>
      <c r="J242" s="282"/>
      <c r="K242" s="285"/>
      <c r="L242" s="286"/>
      <c r="M242" s="286"/>
      <c r="N242" s="286"/>
      <c r="O242" s="286"/>
      <c r="P242" s="286"/>
      <c r="Q242" s="286"/>
      <c r="R242" s="286"/>
      <c r="S242" s="287"/>
      <c r="T242" s="65"/>
    </row>
    <row r="243" spans="1:20">
      <c r="A243" s="282"/>
      <c r="B243" s="295"/>
      <c r="C243" s="296"/>
      <c r="D243" s="296"/>
      <c r="E243" s="297"/>
      <c r="F243" s="304"/>
      <c r="G243" s="305"/>
      <c r="H243" s="305"/>
      <c r="I243" s="306"/>
      <c r="J243" s="282"/>
      <c r="K243" s="285"/>
      <c r="L243" s="286"/>
      <c r="M243" s="286"/>
      <c r="N243" s="286"/>
      <c r="O243" s="286"/>
      <c r="P243" s="286"/>
      <c r="Q243" s="286"/>
      <c r="R243" s="286"/>
      <c r="S243" s="287"/>
      <c r="T243" s="65"/>
    </row>
    <row r="244" spans="1:20">
      <c r="A244" s="282"/>
      <c r="B244" s="295"/>
      <c r="C244" s="296"/>
      <c r="D244" s="296"/>
      <c r="E244" s="297"/>
      <c r="F244" s="304"/>
      <c r="G244" s="305"/>
      <c r="H244" s="305"/>
      <c r="I244" s="306"/>
      <c r="J244" s="282"/>
      <c r="K244" s="285"/>
      <c r="L244" s="286"/>
      <c r="M244" s="286"/>
      <c r="N244" s="286"/>
      <c r="O244" s="286"/>
      <c r="P244" s="286"/>
      <c r="Q244" s="286"/>
      <c r="R244" s="286"/>
      <c r="S244" s="287"/>
      <c r="T244" s="65"/>
    </row>
    <row r="245" spans="1:20">
      <c r="A245" s="282"/>
      <c r="B245" s="298"/>
      <c r="C245" s="299"/>
      <c r="D245" s="299"/>
      <c r="E245" s="300"/>
      <c r="F245" s="307"/>
      <c r="G245" s="308"/>
      <c r="H245" s="308"/>
      <c r="I245" s="309"/>
      <c r="J245" s="282"/>
      <c r="K245" s="288"/>
      <c r="L245" s="289"/>
      <c r="M245" s="289"/>
      <c r="N245" s="289"/>
      <c r="O245" s="289"/>
      <c r="P245" s="289"/>
      <c r="Q245" s="289"/>
      <c r="R245" s="289"/>
      <c r="S245" s="289"/>
      <c r="T245" s="65"/>
    </row>
    <row r="246" spans="1:20" ht="16.5" customHeight="1">
      <c r="A246" s="282">
        <v>23</v>
      </c>
      <c r="B246" s="292" t="s">
        <v>233</v>
      </c>
      <c r="C246" s="293"/>
      <c r="D246" s="293"/>
      <c r="E246" s="294"/>
      <c r="F246" s="292" t="s">
        <v>351</v>
      </c>
      <c r="G246" s="293"/>
      <c r="H246" s="293"/>
      <c r="I246" s="294"/>
      <c r="J246" s="282" t="s">
        <v>28</v>
      </c>
      <c r="K246" s="283" t="s">
        <v>314</v>
      </c>
      <c r="L246" s="284"/>
      <c r="M246" s="284"/>
      <c r="N246" s="284"/>
      <c r="O246" s="284"/>
      <c r="P246" s="284"/>
      <c r="Q246" s="284"/>
      <c r="R246" s="284"/>
      <c r="S246" s="284"/>
      <c r="T246" s="65"/>
    </row>
    <row r="247" spans="1:20">
      <c r="A247" s="282"/>
      <c r="B247" s="295"/>
      <c r="C247" s="296"/>
      <c r="D247" s="296"/>
      <c r="E247" s="297"/>
      <c r="F247" s="295"/>
      <c r="G247" s="296"/>
      <c r="H247" s="296"/>
      <c r="I247" s="297"/>
      <c r="J247" s="282"/>
      <c r="K247" s="285"/>
      <c r="L247" s="286"/>
      <c r="M247" s="286"/>
      <c r="N247" s="286"/>
      <c r="O247" s="286"/>
      <c r="P247" s="286"/>
      <c r="Q247" s="286"/>
      <c r="R247" s="286"/>
      <c r="S247" s="287"/>
      <c r="T247" s="65"/>
    </row>
    <row r="248" spans="1:20">
      <c r="A248" s="282"/>
      <c r="B248" s="295"/>
      <c r="C248" s="296"/>
      <c r="D248" s="296"/>
      <c r="E248" s="297"/>
      <c r="F248" s="295"/>
      <c r="G248" s="296"/>
      <c r="H248" s="296"/>
      <c r="I248" s="297"/>
      <c r="J248" s="282"/>
      <c r="K248" s="285"/>
      <c r="L248" s="286"/>
      <c r="M248" s="286"/>
      <c r="N248" s="286"/>
      <c r="O248" s="286"/>
      <c r="P248" s="286"/>
      <c r="Q248" s="286"/>
      <c r="R248" s="286"/>
      <c r="S248" s="287"/>
      <c r="T248" s="65"/>
    </row>
    <row r="249" spans="1:20">
      <c r="A249" s="282"/>
      <c r="B249" s="295"/>
      <c r="C249" s="296"/>
      <c r="D249" s="296"/>
      <c r="E249" s="297"/>
      <c r="F249" s="295"/>
      <c r="G249" s="296"/>
      <c r="H249" s="296"/>
      <c r="I249" s="297"/>
      <c r="J249" s="282"/>
      <c r="K249" s="285"/>
      <c r="L249" s="286"/>
      <c r="M249" s="286"/>
      <c r="N249" s="286"/>
      <c r="O249" s="286"/>
      <c r="P249" s="286"/>
      <c r="Q249" s="286"/>
      <c r="R249" s="286"/>
      <c r="S249" s="287"/>
      <c r="T249" s="65"/>
    </row>
    <row r="250" spans="1:20">
      <c r="A250" s="282"/>
      <c r="B250" s="298"/>
      <c r="C250" s="299"/>
      <c r="D250" s="299"/>
      <c r="E250" s="300"/>
      <c r="F250" s="298"/>
      <c r="G250" s="299"/>
      <c r="H250" s="299"/>
      <c r="I250" s="300"/>
      <c r="J250" s="282"/>
      <c r="K250" s="288"/>
      <c r="L250" s="289"/>
      <c r="M250" s="289"/>
      <c r="N250" s="289"/>
      <c r="O250" s="289"/>
      <c r="P250" s="289"/>
      <c r="Q250" s="289"/>
      <c r="R250" s="289"/>
      <c r="S250" s="289"/>
      <c r="T250" s="65"/>
    </row>
    <row r="251" spans="1:20" ht="16.5" customHeight="1">
      <c r="A251" s="282"/>
      <c r="B251" s="292"/>
      <c r="C251" s="293"/>
      <c r="D251" s="293"/>
      <c r="E251" s="294"/>
      <c r="F251" s="301" t="s">
        <v>352</v>
      </c>
      <c r="G251" s="302"/>
      <c r="H251" s="302"/>
      <c r="I251" s="303"/>
      <c r="J251" s="282"/>
      <c r="K251" s="283" t="s">
        <v>315</v>
      </c>
      <c r="L251" s="284"/>
      <c r="M251" s="284"/>
      <c r="N251" s="284"/>
      <c r="O251" s="284"/>
      <c r="P251" s="284"/>
      <c r="Q251" s="284"/>
      <c r="R251" s="284"/>
      <c r="S251" s="284"/>
      <c r="T251" s="65"/>
    </row>
    <row r="252" spans="1:20">
      <c r="A252" s="282"/>
      <c r="B252" s="295"/>
      <c r="C252" s="296"/>
      <c r="D252" s="296"/>
      <c r="E252" s="297"/>
      <c r="F252" s="304"/>
      <c r="G252" s="305"/>
      <c r="H252" s="305"/>
      <c r="I252" s="306"/>
      <c r="J252" s="282"/>
      <c r="K252" s="285"/>
      <c r="L252" s="286"/>
      <c r="M252" s="286"/>
      <c r="N252" s="286"/>
      <c r="O252" s="286"/>
      <c r="P252" s="286"/>
      <c r="Q252" s="286"/>
      <c r="R252" s="286"/>
      <c r="S252" s="287"/>
      <c r="T252" s="65"/>
    </row>
    <row r="253" spans="1:20">
      <c r="A253" s="282"/>
      <c r="B253" s="295"/>
      <c r="C253" s="296"/>
      <c r="D253" s="296"/>
      <c r="E253" s="297"/>
      <c r="F253" s="304"/>
      <c r="G253" s="305"/>
      <c r="H253" s="305"/>
      <c r="I253" s="306"/>
      <c r="J253" s="282"/>
      <c r="K253" s="285"/>
      <c r="L253" s="286"/>
      <c r="M253" s="286"/>
      <c r="N253" s="286"/>
      <c r="O253" s="286"/>
      <c r="P253" s="286"/>
      <c r="Q253" s="286"/>
      <c r="R253" s="286"/>
      <c r="S253" s="287"/>
      <c r="T253" s="65"/>
    </row>
    <row r="254" spans="1:20">
      <c r="A254" s="282"/>
      <c r="B254" s="295"/>
      <c r="C254" s="296"/>
      <c r="D254" s="296"/>
      <c r="E254" s="297"/>
      <c r="F254" s="304"/>
      <c r="G254" s="305"/>
      <c r="H254" s="305"/>
      <c r="I254" s="306"/>
      <c r="J254" s="282"/>
      <c r="K254" s="285"/>
      <c r="L254" s="286"/>
      <c r="M254" s="286"/>
      <c r="N254" s="286"/>
      <c r="O254" s="286"/>
      <c r="P254" s="286"/>
      <c r="Q254" s="286"/>
      <c r="R254" s="286"/>
      <c r="S254" s="287"/>
      <c r="T254" s="65"/>
    </row>
    <row r="255" spans="1:20">
      <c r="A255" s="282"/>
      <c r="B255" s="298"/>
      <c r="C255" s="299"/>
      <c r="D255" s="299"/>
      <c r="E255" s="300"/>
      <c r="F255" s="307"/>
      <c r="G255" s="308"/>
      <c r="H255" s="308"/>
      <c r="I255" s="309"/>
      <c r="J255" s="282"/>
      <c r="K255" s="288"/>
      <c r="L255" s="289"/>
      <c r="M255" s="289"/>
      <c r="N255" s="289"/>
      <c r="O255" s="289"/>
      <c r="P255" s="289"/>
      <c r="Q255" s="289"/>
      <c r="R255" s="289"/>
      <c r="S255" s="289"/>
      <c r="T255" s="65"/>
    </row>
    <row r="256" spans="1:20" ht="16.5" customHeight="1">
      <c r="A256" s="282">
        <v>24</v>
      </c>
      <c r="B256" s="292" t="s">
        <v>233</v>
      </c>
      <c r="C256" s="293"/>
      <c r="D256" s="293"/>
      <c r="E256" s="294"/>
      <c r="F256" s="292" t="s">
        <v>353</v>
      </c>
      <c r="G256" s="293"/>
      <c r="H256" s="293"/>
      <c r="I256" s="294"/>
      <c r="J256" s="282" t="s">
        <v>29</v>
      </c>
      <c r="K256" s="283" t="s">
        <v>316</v>
      </c>
      <c r="L256" s="284"/>
      <c r="M256" s="284"/>
      <c r="N256" s="284"/>
      <c r="O256" s="284"/>
      <c r="P256" s="284"/>
      <c r="Q256" s="284"/>
      <c r="R256" s="284"/>
      <c r="S256" s="284"/>
      <c r="T256" s="65"/>
    </row>
    <row r="257" spans="1:20">
      <c r="A257" s="282"/>
      <c r="B257" s="295"/>
      <c r="C257" s="296"/>
      <c r="D257" s="296"/>
      <c r="E257" s="297"/>
      <c r="F257" s="295"/>
      <c r="G257" s="296"/>
      <c r="H257" s="296"/>
      <c r="I257" s="297"/>
      <c r="J257" s="282"/>
      <c r="K257" s="285"/>
      <c r="L257" s="286"/>
      <c r="M257" s="286"/>
      <c r="N257" s="286"/>
      <c r="O257" s="286"/>
      <c r="P257" s="286"/>
      <c r="Q257" s="286"/>
      <c r="R257" s="286"/>
      <c r="S257" s="287"/>
      <c r="T257" s="65"/>
    </row>
    <row r="258" spans="1:20">
      <c r="A258" s="282"/>
      <c r="B258" s="295"/>
      <c r="C258" s="296"/>
      <c r="D258" s="296"/>
      <c r="E258" s="297"/>
      <c r="F258" s="295"/>
      <c r="G258" s="296"/>
      <c r="H258" s="296"/>
      <c r="I258" s="297"/>
      <c r="J258" s="282"/>
      <c r="K258" s="285"/>
      <c r="L258" s="286"/>
      <c r="M258" s="286"/>
      <c r="N258" s="286"/>
      <c r="O258" s="286"/>
      <c r="P258" s="286"/>
      <c r="Q258" s="286"/>
      <c r="R258" s="286"/>
      <c r="S258" s="287"/>
      <c r="T258" s="65"/>
    </row>
    <row r="259" spans="1:20">
      <c r="A259" s="282"/>
      <c r="B259" s="295"/>
      <c r="C259" s="296"/>
      <c r="D259" s="296"/>
      <c r="E259" s="297"/>
      <c r="F259" s="295"/>
      <c r="G259" s="296"/>
      <c r="H259" s="296"/>
      <c r="I259" s="297"/>
      <c r="J259" s="282"/>
      <c r="K259" s="285"/>
      <c r="L259" s="286"/>
      <c r="M259" s="286"/>
      <c r="N259" s="286"/>
      <c r="O259" s="286"/>
      <c r="P259" s="286"/>
      <c r="Q259" s="286"/>
      <c r="R259" s="286"/>
      <c r="S259" s="287"/>
      <c r="T259" s="65"/>
    </row>
    <row r="260" spans="1:20">
      <c r="A260" s="282"/>
      <c r="B260" s="298"/>
      <c r="C260" s="299"/>
      <c r="D260" s="299"/>
      <c r="E260" s="300"/>
      <c r="F260" s="298"/>
      <c r="G260" s="299"/>
      <c r="H260" s="299"/>
      <c r="I260" s="300"/>
      <c r="J260" s="282"/>
      <c r="K260" s="288"/>
      <c r="L260" s="289"/>
      <c r="M260" s="289"/>
      <c r="N260" s="289"/>
      <c r="O260" s="289"/>
      <c r="P260" s="289"/>
      <c r="Q260" s="289"/>
      <c r="R260" s="289"/>
      <c r="S260" s="289"/>
      <c r="T260" s="65"/>
    </row>
    <row r="261" spans="1:20" ht="16.5" customHeight="1">
      <c r="A261" s="282"/>
      <c r="B261" s="292"/>
      <c r="C261" s="293"/>
      <c r="D261" s="293"/>
      <c r="E261" s="294"/>
      <c r="F261" s="301"/>
      <c r="G261" s="302"/>
      <c r="H261" s="302"/>
      <c r="I261" s="303"/>
      <c r="J261" s="282"/>
      <c r="K261" s="290" t="s">
        <v>196</v>
      </c>
      <c r="L261" s="284"/>
      <c r="M261" s="284"/>
      <c r="N261" s="284"/>
      <c r="O261" s="284"/>
      <c r="P261" s="284"/>
      <c r="Q261" s="284"/>
      <c r="R261" s="284"/>
      <c r="S261" s="284"/>
      <c r="T261" s="65"/>
    </row>
    <row r="262" spans="1:20">
      <c r="A262" s="282"/>
      <c r="B262" s="295"/>
      <c r="C262" s="296"/>
      <c r="D262" s="296"/>
      <c r="E262" s="297"/>
      <c r="F262" s="304"/>
      <c r="G262" s="305"/>
      <c r="H262" s="305"/>
      <c r="I262" s="306"/>
      <c r="J262" s="282"/>
      <c r="K262" s="285"/>
      <c r="L262" s="286"/>
      <c r="M262" s="286"/>
      <c r="N262" s="286"/>
      <c r="O262" s="286"/>
      <c r="P262" s="286"/>
      <c r="Q262" s="286"/>
      <c r="R262" s="286"/>
      <c r="S262" s="287"/>
      <c r="T262" s="65"/>
    </row>
    <row r="263" spans="1:20">
      <c r="A263" s="282"/>
      <c r="B263" s="295"/>
      <c r="C263" s="296"/>
      <c r="D263" s="296"/>
      <c r="E263" s="297"/>
      <c r="F263" s="304"/>
      <c r="G263" s="305"/>
      <c r="H263" s="305"/>
      <c r="I263" s="306"/>
      <c r="J263" s="282"/>
      <c r="K263" s="285"/>
      <c r="L263" s="286"/>
      <c r="M263" s="286"/>
      <c r="N263" s="286"/>
      <c r="O263" s="286"/>
      <c r="P263" s="286"/>
      <c r="Q263" s="286"/>
      <c r="R263" s="286"/>
      <c r="S263" s="287"/>
      <c r="T263" s="65"/>
    </row>
    <row r="264" spans="1:20">
      <c r="A264" s="282"/>
      <c r="B264" s="295"/>
      <c r="C264" s="296"/>
      <c r="D264" s="296"/>
      <c r="E264" s="297"/>
      <c r="F264" s="304"/>
      <c r="G264" s="305"/>
      <c r="H264" s="305"/>
      <c r="I264" s="306"/>
      <c r="J264" s="282"/>
      <c r="K264" s="285"/>
      <c r="L264" s="286"/>
      <c r="M264" s="286"/>
      <c r="N264" s="286"/>
      <c r="O264" s="286"/>
      <c r="P264" s="286"/>
      <c r="Q264" s="286"/>
      <c r="R264" s="286"/>
      <c r="S264" s="287"/>
      <c r="T264" s="65"/>
    </row>
    <row r="265" spans="1:20">
      <c r="A265" s="282"/>
      <c r="B265" s="298"/>
      <c r="C265" s="299"/>
      <c r="D265" s="299"/>
      <c r="E265" s="300"/>
      <c r="F265" s="307"/>
      <c r="G265" s="308"/>
      <c r="H265" s="308"/>
      <c r="I265" s="309"/>
      <c r="J265" s="282"/>
      <c r="K265" s="288"/>
      <c r="L265" s="289"/>
      <c r="M265" s="289"/>
      <c r="N265" s="289"/>
      <c r="O265" s="289"/>
      <c r="P265" s="289"/>
      <c r="Q265" s="289"/>
      <c r="R265" s="289"/>
      <c r="S265" s="289"/>
      <c r="T265" s="65"/>
    </row>
    <row r="266" spans="1:20" ht="16.5" customHeight="1">
      <c r="A266" s="282">
        <v>25</v>
      </c>
      <c r="B266" s="292" t="s">
        <v>354</v>
      </c>
      <c r="C266" s="293"/>
      <c r="D266" s="293"/>
      <c r="E266" s="294"/>
      <c r="F266" s="292"/>
      <c r="G266" s="293"/>
      <c r="H266" s="293"/>
      <c r="I266" s="294"/>
      <c r="J266" s="282" t="s">
        <v>30</v>
      </c>
      <c r="K266" s="283" t="s">
        <v>278</v>
      </c>
      <c r="L266" s="284"/>
      <c r="M266" s="284"/>
      <c r="N266" s="284"/>
      <c r="O266" s="284"/>
      <c r="P266" s="284"/>
      <c r="Q266" s="284"/>
      <c r="R266" s="284"/>
      <c r="S266" s="284"/>
      <c r="T266" s="65"/>
    </row>
    <row r="267" spans="1:20">
      <c r="A267" s="282"/>
      <c r="B267" s="295"/>
      <c r="C267" s="296"/>
      <c r="D267" s="296"/>
      <c r="E267" s="297"/>
      <c r="F267" s="295"/>
      <c r="G267" s="296"/>
      <c r="H267" s="296"/>
      <c r="I267" s="297"/>
      <c r="J267" s="282"/>
      <c r="K267" s="285"/>
      <c r="L267" s="286"/>
      <c r="M267" s="286"/>
      <c r="N267" s="286"/>
      <c r="O267" s="286"/>
      <c r="P267" s="286"/>
      <c r="Q267" s="286"/>
      <c r="R267" s="286"/>
      <c r="S267" s="287"/>
      <c r="T267" s="65"/>
    </row>
    <row r="268" spans="1:20">
      <c r="A268" s="282"/>
      <c r="B268" s="295"/>
      <c r="C268" s="296"/>
      <c r="D268" s="296"/>
      <c r="E268" s="297"/>
      <c r="F268" s="295"/>
      <c r="G268" s="296"/>
      <c r="H268" s="296"/>
      <c r="I268" s="297"/>
      <c r="J268" s="282"/>
      <c r="K268" s="285"/>
      <c r="L268" s="286"/>
      <c r="M268" s="286"/>
      <c r="N268" s="286"/>
      <c r="O268" s="286"/>
      <c r="P268" s="286"/>
      <c r="Q268" s="286"/>
      <c r="R268" s="286"/>
      <c r="S268" s="287"/>
      <c r="T268" s="65"/>
    </row>
    <row r="269" spans="1:20">
      <c r="A269" s="282"/>
      <c r="B269" s="295"/>
      <c r="C269" s="296"/>
      <c r="D269" s="296"/>
      <c r="E269" s="297"/>
      <c r="F269" s="295"/>
      <c r="G269" s="296"/>
      <c r="H269" s="296"/>
      <c r="I269" s="297"/>
      <c r="J269" s="282"/>
      <c r="K269" s="285"/>
      <c r="L269" s="286"/>
      <c r="M269" s="286"/>
      <c r="N269" s="286"/>
      <c r="O269" s="286"/>
      <c r="P269" s="286"/>
      <c r="Q269" s="286"/>
      <c r="R269" s="286"/>
      <c r="S269" s="287"/>
      <c r="T269" s="65"/>
    </row>
    <row r="270" spans="1:20">
      <c r="A270" s="282"/>
      <c r="B270" s="298"/>
      <c r="C270" s="299"/>
      <c r="D270" s="299"/>
      <c r="E270" s="300"/>
      <c r="F270" s="298"/>
      <c r="G270" s="299"/>
      <c r="H270" s="299"/>
      <c r="I270" s="300"/>
      <c r="J270" s="282"/>
      <c r="K270" s="288"/>
      <c r="L270" s="289"/>
      <c r="M270" s="289"/>
      <c r="N270" s="289"/>
      <c r="O270" s="289"/>
      <c r="P270" s="289"/>
      <c r="Q270" s="289"/>
      <c r="R270" s="289"/>
      <c r="S270" s="289"/>
      <c r="T270" s="65"/>
    </row>
    <row r="271" spans="1:20" ht="16.5" customHeight="1">
      <c r="A271" s="282"/>
      <c r="B271" s="292"/>
      <c r="C271" s="293"/>
      <c r="D271" s="293"/>
      <c r="E271" s="294"/>
      <c r="F271" s="301" t="s">
        <v>355</v>
      </c>
      <c r="G271" s="302"/>
      <c r="H271" s="302"/>
      <c r="I271" s="303"/>
      <c r="J271" s="282"/>
      <c r="K271" s="291" t="s">
        <v>317</v>
      </c>
      <c r="L271" s="284"/>
      <c r="M271" s="284"/>
      <c r="N271" s="284"/>
      <c r="O271" s="284"/>
      <c r="P271" s="284"/>
      <c r="Q271" s="284"/>
      <c r="R271" s="284"/>
      <c r="S271" s="284"/>
      <c r="T271" s="65"/>
    </row>
    <row r="272" spans="1:20">
      <c r="A272" s="282"/>
      <c r="B272" s="295"/>
      <c r="C272" s="296"/>
      <c r="D272" s="296"/>
      <c r="E272" s="297"/>
      <c r="F272" s="304"/>
      <c r="G272" s="305"/>
      <c r="H272" s="305"/>
      <c r="I272" s="306"/>
      <c r="J272" s="282"/>
      <c r="K272" s="285"/>
      <c r="L272" s="286"/>
      <c r="M272" s="286"/>
      <c r="N272" s="286"/>
      <c r="O272" s="286"/>
      <c r="P272" s="286"/>
      <c r="Q272" s="286"/>
      <c r="R272" s="286"/>
      <c r="S272" s="287"/>
      <c r="T272" s="65"/>
    </row>
    <row r="273" spans="1:20">
      <c r="A273" s="282"/>
      <c r="B273" s="295"/>
      <c r="C273" s="296"/>
      <c r="D273" s="296"/>
      <c r="E273" s="297"/>
      <c r="F273" s="304"/>
      <c r="G273" s="305"/>
      <c r="H273" s="305"/>
      <c r="I273" s="306"/>
      <c r="J273" s="282"/>
      <c r="K273" s="285"/>
      <c r="L273" s="286"/>
      <c r="M273" s="286"/>
      <c r="N273" s="286"/>
      <c r="O273" s="286"/>
      <c r="P273" s="286"/>
      <c r="Q273" s="286"/>
      <c r="R273" s="286"/>
      <c r="S273" s="287"/>
      <c r="T273" s="65"/>
    </row>
    <row r="274" spans="1:20">
      <c r="A274" s="282"/>
      <c r="B274" s="295"/>
      <c r="C274" s="296"/>
      <c r="D274" s="296"/>
      <c r="E274" s="297"/>
      <c r="F274" s="304"/>
      <c r="G274" s="305"/>
      <c r="H274" s="305"/>
      <c r="I274" s="306"/>
      <c r="J274" s="282"/>
      <c r="K274" s="285"/>
      <c r="L274" s="286"/>
      <c r="M274" s="286"/>
      <c r="N274" s="286"/>
      <c r="O274" s="286"/>
      <c r="P274" s="286"/>
      <c r="Q274" s="286"/>
      <c r="R274" s="286"/>
      <c r="S274" s="287"/>
      <c r="T274" s="65"/>
    </row>
    <row r="275" spans="1:20">
      <c r="A275" s="282"/>
      <c r="B275" s="298"/>
      <c r="C275" s="299"/>
      <c r="D275" s="299"/>
      <c r="E275" s="300"/>
      <c r="F275" s="307"/>
      <c r="G275" s="308"/>
      <c r="H275" s="308"/>
      <c r="I275" s="309"/>
      <c r="J275" s="282"/>
      <c r="K275" s="288"/>
      <c r="L275" s="289"/>
      <c r="M275" s="289"/>
      <c r="N275" s="289"/>
      <c r="O275" s="289"/>
      <c r="P275" s="289"/>
      <c r="Q275" s="289"/>
      <c r="R275" s="289"/>
      <c r="S275" s="289"/>
      <c r="T275" s="65"/>
    </row>
    <row r="276" spans="1:20" ht="16.5" customHeight="1">
      <c r="A276" s="282">
        <v>26</v>
      </c>
      <c r="B276" s="292"/>
      <c r="C276" s="293"/>
      <c r="D276" s="293"/>
      <c r="E276" s="294"/>
      <c r="F276" s="292"/>
      <c r="G276" s="293"/>
      <c r="H276" s="293"/>
      <c r="I276" s="294"/>
      <c r="J276" s="282" t="s">
        <v>31</v>
      </c>
      <c r="K276" s="283" t="s">
        <v>318</v>
      </c>
      <c r="L276" s="284"/>
      <c r="M276" s="284"/>
      <c r="N276" s="284"/>
      <c r="O276" s="284"/>
      <c r="P276" s="284"/>
      <c r="Q276" s="284"/>
      <c r="R276" s="284"/>
      <c r="S276" s="284"/>
      <c r="T276" s="65"/>
    </row>
    <row r="277" spans="1:20">
      <c r="A277" s="282"/>
      <c r="B277" s="295"/>
      <c r="C277" s="296"/>
      <c r="D277" s="296"/>
      <c r="E277" s="297"/>
      <c r="F277" s="295"/>
      <c r="G277" s="296"/>
      <c r="H277" s="296"/>
      <c r="I277" s="297"/>
      <c r="J277" s="282"/>
      <c r="K277" s="285"/>
      <c r="L277" s="286"/>
      <c r="M277" s="286"/>
      <c r="N277" s="286"/>
      <c r="O277" s="286"/>
      <c r="P277" s="286"/>
      <c r="Q277" s="286"/>
      <c r="R277" s="286"/>
      <c r="S277" s="287"/>
      <c r="T277" s="65"/>
    </row>
    <row r="278" spans="1:20">
      <c r="A278" s="282"/>
      <c r="B278" s="295"/>
      <c r="C278" s="296"/>
      <c r="D278" s="296"/>
      <c r="E278" s="297"/>
      <c r="F278" s="295"/>
      <c r="G278" s="296"/>
      <c r="H278" s="296"/>
      <c r="I278" s="297"/>
      <c r="J278" s="282"/>
      <c r="K278" s="285"/>
      <c r="L278" s="286"/>
      <c r="M278" s="286"/>
      <c r="N278" s="286"/>
      <c r="O278" s="286"/>
      <c r="P278" s="286"/>
      <c r="Q278" s="286"/>
      <c r="R278" s="286"/>
      <c r="S278" s="287"/>
      <c r="T278" s="65"/>
    </row>
    <row r="279" spans="1:20">
      <c r="A279" s="282"/>
      <c r="B279" s="295"/>
      <c r="C279" s="296"/>
      <c r="D279" s="296"/>
      <c r="E279" s="297"/>
      <c r="F279" s="295"/>
      <c r="G279" s="296"/>
      <c r="H279" s="296"/>
      <c r="I279" s="297"/>
      <c r="J279" s="282"/>
      <c r="K279" s="285"/>
      <c r="L279" s="286"/>
      <c r="M279" s="286"/>
      <c r="N279" s="286"/>
      <c r="O279" s="286"/>
      <c r="P279" s="286"/>
      <c r="Q279" s="286"/>
      <c r="R279" s="286"/>
      <c r="S279" s="287"/>
      <c r="T279" s="65"/>
    </row>
    <row r="280" spans="1:20">
      <c r="A280" s="282"/>
      <c r="B280" s="298"/>
      <c r="C280" s="299"/>
      <c r="D280" s="299"/>
      <c r="E280" s="300"/>
      <c r="F280" s="298"/>
      <c r="G280" s="299"/>
      <c r="H280" s="299"/>
      <c r="I280" s="300"/>
      <c r="J280" s="282"/>
      <c r="K280" s="288"/>
      <c r="L280" s="289"/>
      <c r="M280" s="289"/>
      <c r="N280" s="289"/>
      <c r="O280" s="289"/>
      <c r="P280" s="289"/>
      <c r="Q280" s="289"/>
      <c r="R280" s="289"/>
      <c r="S280" s="289"/>
      <c r="T280" s="65"/>
    </row>
    <row r="281" spans="1:20" ht="16.5" customHeight="1">
      <c r="A281" s="282"/>
      <c r="B281" s="301" t="s">
        <v>367</v>
      </c>
      <c r="C281" s="302"/>
      <c r="D281" s="302"/>
      <c r="E281" s="303"/>
      <c r="F281" s="301" t="s">
        <v>366</v>
      </c>
      <c r="G281" s="302"/>
      <c r="H281" s="302"/>
      <c r="I281" s="303"/>
      <c r="J281" s="282"/>
      <c r="K281" s="290" t="s">
        <v>319</v>
      </c>
      <c r="L281" s="284"/>
      <c r="M281" s="284"/>
      <c r="N281" s="284"/>
      <c r="O281" s="284"/>
      <c r="P281" s="284"/>
      <c r="Q281" s="284"/>
      <c r="R281" s="284"/>
      <c r="S281" s="284"/>
      <c r="T281" s="65"/>
    </row>
    <row r="282" spans="1:20">
      <c r="A282" s="282"/>
      <c r="B282" s="304"/>
      <c r="C282" s="305"/>
      <c r="D282" s="305"/>
      <c r="E282" s="306"/>
      <c r="F282" s="304"/>
      <c r="G282" s="305"/>
      <c r="H282" s="305"/>
      <c r="I282" s="306"/>
      <c r="J282" s="282"/>
      <c r="K282" s="285"/>
      <c r="L282" s="286"/>
      <c r="M282" s="286"/>
      <c r="N282" s="286"/>
      <c r="O282" s="286"/>
      <c r="P282" s="286"/>
      <c r="Q282" s="286"/>
      <c r="R282" s="286"/>
      <c r="S282" s="287"/>
      <c r="T282" s="65"/>
    </row>
    <row r="283" spans="1:20">
      <c r="A283" s="282"/>
      <c r="B283" s="304"/>
      <c r="C283" s="305"/>
      <c r="D283" s="305"/>
      <c r="E283" s="306"/>
      <c r="F283" s="304"/>
      <c r="G283" s="305"/>
      <c r="H283" s="305"/>
      <c r="I283" s="306"/>
      <c r="J283" s="282"/>
      <c r="K283" s="285"/>
      <c r="L283" s="286"/>
      <c r="M283" s="286"/>
      <c r="N283" s="286"/>
      <c r="O283" s="286"/>
      <c r="P283" s="286"/>
      <c r="Q283" s="286"/>
      <c r="R283" s="286"/>
      <c r="S283" s="287"/>
      <c r="T283" s="65"/>
    </row>
    <row r="284" spans="1:20">
      <c r="A284" s="282"/>
      <c r="B284" s="304"/>
      <c r="C284" s="305"/>
      <c r="D284" s="305"/>
      <c r="E284" s="306"/>
      <c r="F284" s="304"/>
      <c r="G284" s="305"/>
      <c r="H284" s="305"/>
      <c r="I284" s="306"/>
      <c r="J284" s="282"/>
      <c r="K284" s="285"/>
      <c r="L284" s="286"/>
      <c r="M284" s="286"/>
      <c r="N284" s="286"/>
      <c r="O284" s="286"/>
      <c r="P284" s="286"/>
      <c r="Q284" s="286"/>
      <c r="R284" s="286"/>
      <c r="S284" s="287"/>
      <c r="T284" s="65"/>
    </row>
    <row r="285" spans="1:20">
      <c r="A285" s="282"/>
      <c r="B285" s="307"/>
      <c r="C285" s="308"/>
      <c r="D285" s="308"/>
      <c r="E285" s="309"/>
      <c r="F285" s="307"/>
      <c r="G285" s="308"/>
      <c r="H285" s="308"/>
      <c r="I285" s="309"/>
      <c r="J285" s="282"/>
      <c r="K285" s="288"/>
      <c r="L285" s="289"/>
      <c r="M285" s="289"/>
      <c r="N285" s="289"/>
      <c r="O285" s="289"/>
      <c r="P285" s="289"/>
      <c r="Q285" s="289"/>
      <c r="R285" s="289"/>
      <c r="S285" s="289"/>
      <c r="T285" s="65"/>
    </row>
    <row r="286" spans="1:20" ht="16.5" customHeight="1">
      <c r="A286" s="282">
        <v>27</v>
      </c>
      <c r="B286" s="292" t="s">
        <v>233</v>
      </c>
      <c r="C286" s="293"/>
      <c r="D286" s="293"/>
      <c r="E286" s="294"/>
      <c r="F286" s="292" t="s">
        <v>257</v>
      </c>
      <c r="G286" s="293"/>
      <c r="H286" s="293"/>
      <c r="I286" s="294"/>
      <c r="J286" s="282" t="s">
        <v>32</v>
      </c>
      <c r="K286" s="283" t="s">
        <v>320</v>
      </c>
      <c r="L286" s="284"/>
      <c r="M286" s="284"/>
      <c r="N286" s="284"/>
      <c r="O286" s="284"/>
      <c r="P286" s="284"/>
      <c r="Q286" s="284"/>
      <c r="R286" s="284"/>
      <c r="S286" s="284"/>
      <c r="T286" s="65"/>
    </row>
    <row r="287" spans="1:20">
      <c r="A287" s="282"/>
      <c r="B287" s="295"/>
      <c r="C287" s="296"/>
      <c r="D287" s="296"/>
      <c r="E287" s="297"/>
      <c r="F287" s="295"/>
      <c r="G287" s="296"/>
      <c r="H287" s="296"/>
      <c r="I287" s="297"/>
      <c r="J287" s="282"/>
      <c r="K287" s="285"/>
      <c r="L287" s="286"/>
      <c r="M287" s="286"/>
      <c r="N287" s="286"/>
      <c r="O287" s="286"/>
      <c r="P287" s="286"/>
      <c r="Q287" s="286"/>
      <c r="R287" s="286"/>
      <c r="S287" s="287"/>
      <c r="T287" s="65"/>
    </row>
    <row r="288" spans="1:20">
      <c r="A288" s="282"/>
      <c r="B288" s="295"/>
      <c r="C288" s="296"/>
      <c r="D288" s="296"/>
      <c r="E288" s="297"/>
      <c r="F288" s="295"/>
      <c r="G288" s="296"/>
      <c r="H288" s="296"/>
      <c r="I288" s="297"/>
      <c r="J288" s="282"/>
      <c r="K288" s="285"/>
      <c r="L288" s="286"/>
      <c r="M288" s="286"/>
      <c r="N288" s="286"/>
      <c r="O288" s="286"/>
      <c r="P288" s="286"/>
      <c r="Q288" s="286"/>
      <c r="R288" s="286"/>
      <c r="S288" s="287"/>
      <c r="T288" s="65"/>
    </row>
    <row r="289" spans="1:20">
      <c r="A289" s="282"/>
      <c r="B289" s="295"/>
      <c r="C289" s="296"/>
      <c r="D289" s="296"/>
      <c r="E289" s="297"/>
      <c r="F289" s="295"/>
      <c r="G289" s="296"/>
      <c r="H289" s="296"/>
      <c r="I289" s="297"/>
      <c r="J289" s="282"/>
      <c r="K289" s="285"/>
      <c r="L289" s="286"/>
      <c r="M289" s="286"/>
      <c r="N289" s="286"/>
      <c r="O289" s="286"/>
      <c r="P289" s="286"/>
      <c r="Q289" s="286"/>
      <c r="R289" s="286"/>
      <c r="S289" s="287"/>
      <c r="T289" s="65"/>
    </row>
    <row r="290" spans="1:20">
      <c r="A290" s="282"/>
      <c r="B290" s="298"/>
      <c r="C290" s="299"/>
      <c r="D290" s="299"/>
      <c r="E290" s="300"/>
      <c r="F290" s="298"/>
      <c r="G290" s="299"/>
      <c r="H290" s="299"/>
      <c r="I290" s="300"/>
      <c r="J290" s="282"/>
      <c r="K290" s="288"/>
      <c r="L290" s="289"/>
      <c r="M290" s="289"/>
      <c r="N290" s="289"/>
      <c r="O290" s="289"/>
      <c r="P290" s="289"/>
      <c r="Q290" s="289"/>
      <c r="R290" s="289"/>
      <c r="S290" s="289"/>
      <c r="T290" s="65"/>
    </row>
    <row r="291" spans="1:20" ht="16.5" customHeight="1">
      <c r="A291" s="282"/>
      <c r="B291" s="292"/>
      <c r="C291" s="293"/>
      <c r="D291" s="293"/>
      <c r="E291" s="294"/>
      <c r="F291" s="301"/>
      <c r="G291" s="302"/>
      <c r="H291" s="302"/>
      <c r="I291" s="303"/>
      <c r="J291" s="282"/>
      <c r="K291" s="290" t="s">
        <v>197</v>
      </c>
      <c r="L291" s="284"/>
      <c r="M291" s="284"/>
      <c r="N291" s="284"/>
      <c r="O291" s="284"/>
      <c r="P291" s="284"/>
      <c r="Q291" s="284"/>
      <c r="R291" s="284"/>
      <c r="S291" s="284"/>
      <c r="T291" s="65"/>
    </row>
    <row r="292" spans="1:20">
      <c r="A292" s="282"/>
      <c r="B292" s="295"/>
      <c r="C292" s="296"/>
      <c r="D292" s="296"/>
      <c r="E292" s="297"/>
      <c r="F292" s="304"/>
      <c r="G292" s="305"/>
      <c r="H292" s="305"/>
      <c r="I292" s="306"/>
      <c r="J292" s="282"/>
      <c r="K292" s="285"/>
      <c r="L292" s="286"/>
      <c r="M292" s="286"/>
      <c r="N292" s="286"/>
      <c r="O292" s="286"/>
      <c r="P292" s="286"/>
      <c r="Q292" s="286"/>
      <c r="R292" s="286"/>
      <c r="S292" s="287"/>
      <c r="T292" s="65"/>
    </row>
    <row r="293" spans="1:20">
      <c r="A293" s="282"/>
      <c r="B293" s="295"/>
      <c r="C293" s="296"/>
      <c r="D293" s="296"/>
      <c r="E293" s="297"/>
      <c r="F293" s="304"/>
      <c r="G293" s="305"/>
      <c r="H293" s="305"/>
      <c r="I293" s="306"/>
      <c r="J293" s="282"/>
      <c r="K293" s="285"/>
      <c r="L293" s="286"/>
      <c r="M293" s="286"/>
      <c r="N293" s="286"/>
      <c r="O293" s="286"/>
      <c r="P293" s="286"/>
      <c r="Q293" s="286"/>
      <c r="R293" s="286"/>
      <c r="S293" s="287"/>
      <c r="T293" s="65"/>
    </row>
    <row r="294" spans="1:20">
      <c r="A294" s="282"/>
      <c r="B294" s="295"/>
      <c r="C294" s="296"/>
      <c r="D294" s="296"/>
      <c r="E294" s="297"/>
      <c r="F294" s="304"/>
      <c r="G294" s="305"/>
      <c r="H294" s="305"/>
      <c r="I294" s="306"/>
      <c r="J294" s="282"/>
      <c r="K294" s="285"/>
      <c r="L294" s="286"/>
      <c r="M294" s="286"/>
      <c r="N294" s="286"/>
      <c r="O294" s="286"/>
      <c r="P294" s="286"/>
      <c r="Q294" s="286"/>
      <c r="R294" s="286"/>
      <c r="S294" s="287"/>
      <c r="T294" s="65"/>
    </row>
    <row r="295" spans="1:20">
      <c r="A295" s="282"/>
      <c r="B295" s="298"/>
      <c r="C295" s="299"/>
      <c r="D295" s="299"/>
      <c r="E295" s="300"/>
      <c r="F295" s="307"/>
      <c r="G295" s="308"/>
      <c r="H295" s="308"/>
      <c r="I295" s="309"/>
      <c r="J295" s="282"/>
      <c r="K295" s="288"/>
      <c r="L295" s="289"/>
      <c r="M295" s="289"/>
      <c r="N295" s="289"/>
      <c r="O295" s="289"/>
      <c r="P295" s="289"/>
      <c r="Q295" s="289"/>
      <c r="R295" s="289"/>
      <c r="S295" s="289"/>
      <c r="T295" s="65"/>
    </row>
    <row r="296" spans="1:20" ht="16.5" customHeight="1">
      <c r="A296" s="282">
        <v>28</v>
      </c>
      <c r="B296" s="292" t="s">
        <v>249</v>
      </c>
      <c r="C296" s="293"/>
      <c r="D296" s="293"/>
      <c r="E296" s="294"/>
      <c r="F296" s="292"/>
      <c r="G296" s="293"/>
      <c r="H296" s="293"/>
      <c r="I296" s="294"/>
      <c r="J296" s="282" t="s">
        <v>33</v>
      </c>
      <c r="K296" s="290" t="s">
        <v>279</v>
      </c>
      <c r="L296" s="284"/>
      <c r="M296" s="284"/>
      <c r="N296" s="284"/>
      <c r="O296" s="284"/>
      <c r="P296" s="284"/>
      <c r="Q296" s="284"/>
      <c r="R296" s="284"/>
      <c r="S296" s="284"/>
      <c r="T296" s="65"/>
    </row>
    <row r="297" spans="1:20">
      <c r="A297" s="282"/>
      <c r="B297" s="295"/>
      <c r="C297" s="296"/>
      <c r="D297" s="296"/>
      <c r="E297" s="297"/>
      <c r="F297" s="295"/>
      <c r="G297" s="296"/>
      <c r="H297" s="296"/>
      <c r="I297" s="297"/>
      <c r="J297" s="282"/>
      <c r="K297" s="285"/>
      <c r="L297" s="286"/>
      <c r="M297" s="286"/>
      <c r="N297" s="286"/>
      <c r="O297" s="286"/>
      <c r="P297" s="286"/>
      <c r="Q297" s="286"/>
      <c r="R297" s="286"/>
      <c r="S297" s="287"/>
      <c r="T297" s="65"/>
    </row>
    <row r="298" spans="1:20">
      <c r="A298" s="282"/>
      <c r="B298" s="295"/>
      <c r="C298" s="296"/>
      <c r="D298" s="296"/>
      <c r="E298" s="297"/>
      <c r="F298" s="295"/>
      <c r="G298" s="296"/>
      <c r="H298" s="296"/>
      <c r="I298" s="297"/>
      <c r="J298" s="282"/>
      <c r="K298" s="285"/>
      <c r="L298" s="286"/>
      <c r="M298" s="286"/>
      <c r="N298" s="286"/>
      <c r="O298" s="286"/>
      <c r="P298" s="286"/>
      <c r="Q298" s="286"/>
      <c r="R298" s="286"/>
      <c r="S298" s="287"/>
      <c r="T298" s="65"/>
    </row>
    <row r="299" spans="1:20">
      <c r="A299" s="282"/>
      <c r="B299" s="295"/>
      <c r="C299" s="296"/>
      <c r="D299" s="296"/>
      <c r="E299" s="297"/>
      <c r="F299" s="295"/>
      <c r="G299" s="296"/>
      <c r="H299" s="296"/>
      <c r="I299" s="297"/>
      <c r="J299" s="282"/>
      <c r="K299" s="285"/>
      <c r="L299" s="286"/>
      <c r="M299" s="286"/>
      <c r="N299" s="286"/>
      <c r="O299" s="286"/>
      <c r="P299" s="286"/>
      <c r="Q299" s="286"/>
      <c r="R299" s="286"/>
      <c r="S299" s="287"/>
      <c r="T299" s="65"/>
    </row>
    <row r="300" spans="1:20">
      <c r="A300" s="282"/>
      <c r="B300" s="298"/>
      <c r="C300" s="299"/>
      <c r="D300" s="299"/>
      <c r="E300" s="300"/>
      <c r="F300" s="298"/>
      <c r="G300" s="299"/>
      <c r="H300" s="299"/>
      <c r="I300" s="300"/>
      <c r="J300" s="282"/>
      <c r="K300" s="288"/>
      <c r="L300" s="289"/>
      <c r="M300" s="289"/>
      <c r="N300" s="289"/>
      <c r="O300" s="289"/>
      <c r="P300" s="289"/>
      <c r="Q300" s="289"/>
      <c r="R300" s="289"/>
      <c r="S300" s="289"/>
      <c r="T300" s="65"/>
    </row>
    <row r="301" spans="1:20" ht="16.5" customHeight="1">
      <c r="A301" s="282"/>
      <c r="B301" s="292"/>
      <c r="C301" s="293"/>
      <c r="D301" s="293"/>
      <c r="E301" s="294"/>
      <c r="F301" s="301" t="s">
        <v>368</v>
      </c>
      <c r="G301" s="302"/>
      <c r="H301" s="302"/>
      <c r="I301" s="303"/>
      <c r="J301" s="282"/>
      <c r="K301" s="291" t="s">
        <v>321</v>
      </c>
      <c r="L301" s="284"/>
      <c r="M301" s="284"/>
      <c r="N301" s="284"/>
      <c r="O301" s="284"/>
      <c r="P301" s="284"/>
      <c r="Q301" s="284"/>
      <c r="R301" s="284"/>
      <c r="S301" s="284"/>
      <c r="T301" s="65"/>
    </row>
    <row r="302" spans="1:20">
      <c r="A302" s="282"/>
      <c r="B302" s="295"/>
      <c r="C302" s="296"/>
      <c r="D302" s="296"/>
      <c r="E302" s="297"/>
      <c r="F302" s="304"/>
      <c r="G302" s="305"/>
      <c r="H302" s="305"/>
      <c r="I302" s="306"/>
      <c r="J302" s="282"/>
      <c r="K302" s="285"/>
      <c r="L302" s="286"/>
      <c r="M302" s="286"/>
      <c r="N302" s="286"/>
      <c r="O302" s="286"/>
      <c r="P302" s="286"/>
      <c r="Q302" s="286"/>
      <c r="R302" s="286"/>
      <c r="S302" s="287"/>
      <c r="T302" s="65"/>
    </row>
    <row r="303" spans="1:20">
      <c r="A303" s="282"/>
      <c r="B303" s="295"/>
      <c r="C303" s="296"/>
      <c r="D303" s="296"/>
      <c r="E303" s="297"/>
      <c r="F303" s="304"/>
      <c r="G303" s="305"/>
      <c r="H303" s="305"/>
      <c r="I303" s="306"/>
      <c r="J303" s="282"/>
      <c r="K303" s="285"/>
      <c r="L303" s="286"/>
      <c r="M303" s="286"/>
      <c r="N303" s="286"/>
      <c r="O303" s="286"/>
      <c r="P303" s="286"/>
      <c r="Q303" s="286"/>
      <c r="R303" s="286"/>
      <c r="S303" s="287"/>
      <c r="T303" s="65"/>
    </row>
    <row r="304" spans="1:20">
      <c r="A304" s="282"/>
      <c r="B304" s="295"/>
      <c r="C304" s="296"/>
      <c r="D304" s="296"/>
      <c r="E304" s="297"/>
      <c r="F304" s="304"/>
      <c r="G304" s="305"/>
      <c r="H304" s="305"/>
      <c r="I304" s="306"/>
      <c r="J304" s="282"/>
      <c r="K304" s="285"/>
      <c r="L304" s="286"/>
      <c r="M304" s="286"/>
      <c r="N304" s="286"/>
      <c r="O304" s="286"/>
      <c r="P304" s="286"/>
      <c r="Q304" s="286"/>
      <c r="R304" s="286"/>
      <c r="S304" s="287"/>
      <c r="T304" s="65"/>
    </row>
    <row r="305" spans="1:20">
      <c r="A305" s="282"/>
      <c r="B305" s="298"/>
      <c r="C305" s="299"/>
      <c r="D305" s="299"/>
      <c r="E305" s="300"/>
      <c r="F305" s="307"/>
      <c r="G305" s="308"/>
      <c r="H305" s="308"/>
      <c r="I305" s="309"/>
      <c r="J305" s="282"/>
      <c r="K305" s="288"/>
      <c r="L305" s="289"/>
      <c r="M305" s="289"/>
      <c r="N305" s="289"/>
      <c r="O305" s="289"/>
      <c r="P305" s="289"/>
      <c r="Q305" s="289"/>
      <c r="R305" s="289"/>
      <c r="S305" s="289"/>
      <c r="T305" s="65"/>
    </row>
    <row r="306" spans="1:20" ht="16.5" customHeight="1">
      <c r="A306" s="282">
        <v>29</v>
      </c>
      <c r="B306" s="292" t="s">
        <v>233</v>
      </c>
      <c r="C306" s="293"/>
      <c r="D306" s="293"/>
      <c r="E306" s="294"/>
      <c r="F306" s="292" t="s">
        <v>257</v>
      </c>
      <c r="G306" s="293"/>
      <c r="H306" s="293"/>
      <c r="I306" s="294"/>
      <c r="J306" s="282" t="s">
        <v>34</v>
      </c>
      <c r="K306" s="283" t="s">
        <v>322</v>
      </c>
      <c r="L306" s="284"/>
      <c r="M306" s="284"/>
      <c r="N306" s="284"/>
      <c r="O306" s="284"/>
      <c r="P306" s="284"/>
      <c r="Q306" s="284"/>
      <c r="R306" s="284"/>
      <c r="S306" s="284"/>
      <c r="T306" s="65"/>
    </row>
    <row r="307" spans="1:20">
      <c r="A307" s="282"/>
      <c r="B307" s="295"/>
      <c r="C307" s="296"/>
      <c r="D307" s="296"/>
      <c r="E307" s="297"/>
      <c r="F307" s="295"/>
      <c r="G307" s="296"/>
      <c r="H307" s="296"/>
      <c r="I307" s="297"/>
      <c r="J307" s="282"/>
      <c r="K307" s="285"/>
      <c r="L307" s="286"/>
      <c r="M307" s="286"/>
      <c r="N307" s="286"/>
      <c r="O307" s="286"/>
      <c r="P307" s="286"/>
      <c r="Q307" s="286"/>
      <c r="R307" s="286"/>
      <c r="S307" s="287"/>
      <c r="T307" s="65"/>
    </row>
    <row r="308" spans="1:20">
      <c r="A308" s="282"/>
      <c r="B308" s="295"/>
      <c r="C308" s="296"/>
      <c r="D308" s="296"/>
      <c r="E308" s="297"/>
      <c r="F308" s="295"/>
      <c r="G308" s="296"/>
      <c r="H308" s="296"/>
      <c r="I308" s="297"/>
      <c r="J308" s="282"/>
      <c r="K308" s="285"/>
      <c r="L308" s="286"/>
      <c r="M308" s="286"/>
      <c r="N308" s="286"/>
      <c r="O308" s="286"/>
      <c r="P308" s="286"/>
      <c r="Q308" s="286"/>
      <c r="R308" s="286"/>
      <c r="S308" s="287"/>
      <c r="T308" s="65"/>
    </row>
    <row r="309" spans="1:20">
      <c r="A309" s="282"/>
      <c r="B309" s="295"/>
      <c r="C309" s="296"/>
      <c r="D309" s="296"/>
      <c r="E309" s="297"/>
      <c r="F309" s="295"/>
      <c r="G309" s="296"/>
      <c r="H309" s="296"/>
      <c r="I309" s="297"/>
      <c r="J309" s="282"/>
      <c r="K309" s="285"/>
      <c r="L309" s="286"/>
      <c r="M309" s="286"/>
      <c r="N309" s="286"/>
      <c r="O309" s="286"/>
      <c r="P309" s="286"/>
      <c r="Q309" s="286"/>
      <c r="R309" s="286"/>
      <c r="S309" s="287"/>
      <c r="T309" s="65"/>
    </row>
    <row r="310" spans="1:20">
      <c r="A310" s="282"/>
      <c r="B310" s="298"/>
      <c r="C310" s="299"/>
      <c r="D310" s="299"/>
      <c r="E310" s="300"/>
      <c r="F310" s="298"/>
      <c r="G310" s="299"/>
      <c r="H310" s="299"/>
      <c r="I310" s="300"/>
      <c r="J310" s="282"/>
      <c r="K310" s="288"/>
      <c r="L310" s="289"/>
      <c r="M310" s="289"/>
      <c r="N310" s="289"/>
      <c r="O310" s="289"/>
      <c r="P310" s="289"/>
      <c r="Q310" s="289"/>
      <c r="R310" s="289"/>
      <c r="S310" s="289"/>
      <c r="T310" s="65"/>
    </row>
    <row r="311" spans="1:20" ht="16.5" customHeight="1">
      <c r="A311" s="282"/>
      <c r="B311" s="292"/>
      <c r="C311" s="293"/>
      <c r="D311" s="293"/>
      <c r="E311" s="294"/>
      <c r="F311" s="301"/>
      <c r="G311" s="302"/>
      <c r="H311" s="302"/>
      <c r="I311" s="303"/>
      <c r="J311" s="282"/>
      <c r="K311" s="290" t="s">
        <v>323</v>
      </c>
      <c r="L311" s="284"/>
      <c r="M311" s="284"/>
      <c r="N311" s="284"/>
      <c r="O311" s="284"/>
      <c r="P311" s="284"/>
      <c r="Q311" s="284"/>
      <c r="R311" s="284"/>
      <c r="S311" s="284"/>
      <c r="T311" s="65"/>
    </row>
    <row r="312" spans="1:20">
      <c r="A312" s="282"/>
      <c r="B312" s="295"/>
      <c r="C312" s="296"/>
      <c r="D312" s="296"/>
      <c r="E312" s="297"/>
      <c r="F312" s="304"/>
      <c r="G312" s="305"/>
      <c r="H312" s="305"/>
      <c r="I312" s="306"/>
      <c r="J312" s="282"/>
      <c r="K312" s="285"/>
      <c r="L312" s="286"/>
      <c r="M312" s="286"/>
      <c r="N312" s="286"/>
      <c r="O312" s="286"/>
      <c r="P312" s="286"/>
      <c r="Q312" s="286"/>
      <c r="R312" s="286"/>
      <c r="S312" s="287"/>
      <c r="T312" s="65"/>
    </row>
    <row r="313" spans="1:20">
      <c r="A313" s="282"/>
      <c r="B313" s="295"/>
      <c r="C313" s="296"/>
      <c r="D313" s="296"/>
      <c r="E313" s="297"/>
      <c r="F313" s="304"/>
      <c r="G313" s="305"/>
      <c r="H313" s="305"/>
      <c r="I313" s="306"/>
      <c r="J313" s="282"/>
      <c r="K313" s="285"/>
      <c r="L313" s="286"/>
      <c r="M313" s="286"/>
      <c r="N313" s="286"/>
      <c r="O313" s="286"/>
      <c r="P313" s="286"/>
      <c r="Q313" s="286"/>
      <c r="R313" s="286"/>
      <c r="S313" s="287"/>
      <c r="T313" s="65"/>
    </row>
    <row r="314" spans="1:20">
      <c r="A314" s="282"/>
      <c r="B314" s="295"/>
      <c r="C314" s="296"/>
      <c r="D314" s="296"/>
      <c r="E314" s="297"/>
      <c r="F314" s="304"/>
      <c r="G314" s="305"/>
      <c r="H314" s="305"/>
      <c r="I314" s="306"/>
      <c r="J314" s="282"/>
      <c r="K314" s="285"/>
      <c r="L314" s="286"/>
      <c r="M314" s="286"/>
      <c r="N314" s="286"/>
      <c r="O314" s="286"/>
      <c r="P314" s="286"/>
      <c r="Q314" s="286"/>
      <c r="R314" s="286"/>
      <c r="S314" s="287"/>
      <c r="T314" s="65"/>
    </row>
    <row r="315" spans="1:20">
      <c r="A315" s="282"/>
      <c r="B315" s="298"/>
      <c r="C315" s="299"/>
      <c r="D315" s="299"/>
      <c r="E315" s="300"/>
      <c r="F315" s="307"/>
      <c r="G315" s="308"/>
      <c r="H315" s="308"/>
      <c r="I315" s="309"/>
      <c r="J315" s="282"/>
      <c r="K315" s="288"/>
      <c r="L315" s="289"/>
      <c r="M315" s="289"/>
      <c r="N315" s="289"/>
      <c r="O315" s="289"/>
      <c r="P315" s="289"/>
      <c r="Q315" s="289"/>
      <c r="R315" s="289"/>
      <c r="S315" s="289"/>
      <c r="T315" s="65"/>
    </row>
    <row r="316" spans="1:20" ht="16.5" customHeight="1">
      <c r="A316" s="282">
        <v>30</v>
      </c>
      <c r="B316" s="292" t="s">
        <v>250</v>
      </c>
      <c r="C316" s="293"/>
      <c r="D316" s="293"/>
      <c r="E316" s="294"/>
      <c r="F316" s="292" t="s">
        <v>257</v>
      </c>
      <c r="G316" s="293"/>
      <c r="H316" s="293"/>
      <c r="I316" s="294"/>
      <c r="J316" s="282" t="s">
        <v>35</v>
      </c>
      <c r="K316" s="283" t="s">
        <v>325</v>
      </c>
      <c r="L316" s="284"/>
      <c r="M316" s="284"/>
      <c r="N316" s="284"/>
      <c r="O316" s="284"/>
      <c r="P316" s="284"/>
      <c r="Q316" s="284"/>
      <c r="R316" s="284"/>
      <c r="S316" s="284"/>
      <c r="T316" s="65"/>
    </row>
    <row r="317" spans="1:20">
      <c r="A317" s="282"/>
      <c r="B317" s="295"/>
      <c r="C317" s="296"/>
      <c r="D317" s="296"/>
      <c r="E317" s="297"/>
      <c r="F317" s="295"/>
      <c r="G317" s="296"/>
      <c r="H317" s="296"/>
      <c r="I317" s="297"/>
      <c r="J317" s="282"/>
      <c r="K317" s="285"/>
      <c r="L317" s="286"/>
      <c r="M317" s="286"/>
      <c r="N317" s="286"/>
      <c r="O317" s="286"/>
      <c r="P317" s="286"/>
      <c r="Q317" s="286"/>
      <c r="R317" s="286"/>
      <c r="S317" s="287"/>
      <c r="T317" s="65"/>
    </row>
    <row r="318" spans="1:20">
      <c r="A318" s="282"/>
      <c r="B318" s="295"/>
      <c r="C318" s="296"/>
      <c r="D318" s="296"/>
      <c r="E318" s="297"/>
      <c r="F318" s="295"/>
      <c r="G318" s="296"/>
      <c r="H318" s="296"/>
      <c r="I318" s="297"/>
      <c r="J318" s="282"/>
      <c r="K318" s="285"/>
      <c r="L318" s="286"/>
      <c r="M318" s="286"/>
      <c r="N318" s="286"/>
      <c r="O318" s="286"/>
      <c r="P318" s="286"/>
      <c r="Q318" s="286"/>
      <c r="R318" s="286"/>
      <c r="S318" s="287"/>
      <c r="T318" s="65"/>
    </row>
    <row r="319" spans="1:20">
      <c r="A319" s="282"/>
      <c r="B319" s="295"/>
      <c r="C319" s="296"/>
      <c r="D319" s="296"/>
      <c r="E319" s="297"/>
      <c r="F319" s="295"/>
      <c r="G319" s="296"/>
      <c r="H319" s="296"/>
      <c r="I319" s="297"/>
      <c r="J319" s="282"/>
      <c r="K319" s="285"/>
      <c r="L319" s="286"/>
      <c r="M319" s="286"/>
      <c r="N319" s="286"/>
      <c r="O319" s="286"/>
      <c r="P319" s="286"/>
      <c r="Q319" s="286"/>
      <c r="R319" s="286"/>
      <c r="S319" s="287"/>
      <c r="T319" s="65"/>
    </row>
    <row r="320" spans="1:20">
      <c r="A320" s="282"/>
      <c r="B320" s="298"/>
      <c r="C320" s="299"/>
      <c r="D320" s="299"/>
      <c r="E320" s="300"/>
      <c r="F320" s="298"/>
      <c r="G320" s="299"/>
      <c r="H320" s="299"/>
      <c r="I320" s="300"/>
      <c r="J320" s="282"/>
      <c r="K320" s="288"/>
      <c r="L320" s="289"/>
      <c r="M320" s="289"/>
      <c r="N320" s="289"/>
      <c r="O320" s="289"/>
      <c r="P320" s="289"/>
      <c r="Q320" s="289"/>
      <c r="R320" s="289"/>
      <c r="S320" s="289"/>
      <c r="T320" s="65"/>
    </row>
    <row r="321" spans="1:20" ht="16.5" customHeight="1">
      <c r="A321" s="282"/>
      <c r="B321" s="292"/>
      <c r="C321" s="293"/>
      <c r="D321" s="293"/>
      <c r="E321" s="294"/>
      <c r="F321" s="301"/>
      <c r="G321" s="302"/>
      <c r="H321" s="302"/>
      <c r="I321" s="303"/>
      <c r="J321" s="282"/>
      <c r="K321" s="291" t="s">
        <v>324</v>
      </c>
      <c r="L321" s="284"/>
      <c r="M321" s="284"/>
      <c r="N321" s="284"/>
      <c r="O321" s="284"/>
      <c r="P321" s="284"/>
      <c r="Q321" s="284"/>
      <c r="R321" s="284"/>
      <c r="S321" s="284"/>
      <c r="T321" s="65"/>
    </row>
    <row r="322" spans="1:20">
      <c r="A322" s="282"/>
      <c r="B322" s="295"/>
      <c r="C322" s="296"/>
      <c r="D322" s="296"/>
      <c r="E322" s="297"/>
      <c r="F322" s="304"/>
      <c r="G322" s="305"/>
      <c r="H322" s="305"/>
      <c r="I322" s="306"/>
      <c r="J322" s="282"/>
      <c r="K322" s="285"/>
      <c r="L322" s="286"/>
      <c r="M322" s="286"/>
      <c r="N322" s="286"/>
      <c r="O322" s="286"/>
      <c r="P322" s="286"/>
      <c r="Q322" s="286"/>
      <c r="R322" s="286"/>
      <c r="S322" s="287"/>
      <c r="T322" s="65"/>
    </row>
    <row r="323" spans="1:20">
      <c r="A323" s="282"/>
      <c r="B323" s="295"/>
      <c r="C323" s="296"/>
      <c r="D323" s="296"/>
      <c r="E323" s="297"/>
      <c r="F323" s="304"/>
      <c r="G323" s="305"/>
      <c r="H323" s="305"/>
      <c r="I323" s="306"/>
      <c r="J323" s="282"/>
      <c r="K323" s="285"/>
      <c r="L323" s="286"/>
      <c r="M323" s="286"/>
      <c r="N323" s="286"/>
      <c r="O323" s="286"/>
      <c r="P323" s="286"/>
      <c r="Q323" s="286"/>
      <c r="R323" s="286"/>
      <c r="S323" s="287"/>
      <c r="T323" s="65"/>
    </row>
    <row r="324" spans="1:20">
      <c r="A324" s="282"/>
      <c r="B324" s="295"/>
      <c r="C324" s="296"/>
      <c r="D324" s="296"/>
      <c r="E324" s="297"/>
      <c r="F324" s="304"/>
      <c r="G324" s="305"/>
      <c r="H324" s="305"/>
      <c r="I324" s="306"/>
      <c r="J324" s="282"/>
      <c r="K324" s="285"/>
      <c r="L324" s="286"/>
      <c r="M324" s="286"/>
      <c r="N324" s="286"/>
      <c r="O324" s="286"/>
      <c r="P324" s="286"/>
      <c r="Q324" s="286"/>
      <c r="R324" s="286"/>
      <c r="S324" s="287"/>
      <c r="T324" s="65"/>
    </row>
    <row r="325" spans="1:20">
      <c r="A325" s="282"/>
      <c r="B325" s="298"/>
      <c r="C325" s="299"/>
      <c r="D325" s="299"/>
      <c r="E325" s="300"/>
      <c r="F325" s="307"/>
      <c r="G325" s="308"/>
      <c r="H325" s="308"/>
      <c r="I325" s="309"/>
      <c r="J325" s="282"/>
      <c r="K325" s="288"/>
      <c r="L325" s="289"/>
      <c r="M325" s="289"/>
      <c r="N325" s="289"/>
      <c r="O325" s="289"/>
      <c r="P325" s="289"/>
      <c r="Q325" s="289"/>
      <c r="R325" s="289"/>
      <c r="S325" s="289"/>
      <c r="T325" s="65"/>
    </row>
    <row r="326" spans="1:20" ht="15" customHeight="1">
      <c r="A326" s="282">
        <v>31</v>
      </c>
      <c r="B326" s="292" t="s">
        <v>233</v>
      </c>
      <c r="C326" s="293"/>
      <c r="D326" s="293"/>
      <c r="E326" s="294"/>
      <c r="F326" s="292" t="s">
        <v>257</v>
      </c>
      <c r="G326" s="293"/>
      <c r="H326" s="293"/>
      <c r="I326" s="294"/>
      <c r="J326" s="282" t="s">
        <v>36</v>
      </c>
      <c r="K326" s="283" t="s">
        <v>326</v>
      </c>
      <c r="L326" s="284"/>
      <c r="M326" s="284"/>
      <c r="N326" s="284"/>
      <c r="O326" s="284"/>
      <c r="P326" s="284"/>
      <c r="Q326" s="284"/>
      <c r="R326" s="284"/>
      <c r="S326" s="284"/>
      <c r="T326" s="65"/>
    </row>
    <row r="327" spans="1:20">
      <c r="A327" s="282"/>
      <c r="B327" s="295"/>
      <c r="C327" s="296"/>
      <c r="D327" s="296"/>
      <c r="E327" s="297"/>
      <c r="F327" s="295"/>
      <c r="G327" s="296"/>
      <c r="H327" s="296"/>
      <c r="I327" s="297"/>
      <c r="J327" s="282"/>
      <c r="K327" s="285"/>
      <c r="L327" s="286"/>
      <c r="M327" s="286"/>
      <c r="N327" s="286"/>
      <c r="O327" s="286"/>
      <c r="P327" s="286"/>
      <c r="Q327" s="286"/>
      <c r="R327" s="286"/>
      <c r="S327" s="287"/>
      <c r="T327" s="65"/>
    </row>
    <row r="328" spans="1:20">
      <c r="A328" s="282"/>
      <c r="B328" s="295"/>
      <c r="C328" s="296"/>
      <c r="D328" s="296"/>
      <c r="E328" s="297"/>
      <c r="F328" s="295"/>
      <c r="G328" s="296"/>
      <c r="H328" s="296"/>
      <c r="I328" s="297"/>
      <c r="J328" s="282"/>
      <c r="K328" s="285"/>
      <c r="L328" s="286"/>
      <c r="M328" s="286"/>
      <c r="N328" s="286"/>
      <c r="O328" s="286"/>
      <c r="P328" s="286"/>
      <c r="Q328" s="286"/>
      <c r="R328" s="286"/>
      <c r="S328" s="287"/>
      <c r="T328" s="65"/>
    </row>
    <row r="329" spans="1:20">
      <c r="A329" s="282"/>
      <c r="B329" s="295"/>
      <c r="C329" s="296"/>
      <c r="D329" s="296"/>
      <c r="E329" s="297"/>
      <c r="F329" s="295"/>
      <c r="G329" s="296"/>
      <c r="H329" s="296"/>
      <c r="I329" s="297"/>
      <c r="J329" s="282"/>
      <c r="K329" s="285"/>
      <c r="L329" s="286"/>
      <c r="M329" s="286"/>
      <c r="N329" s="286"/>
      <c r="O329" s="286"/>
      <c r="P329" s="286"/>
      <c r="Q329" s="286"/>
      <c r="R329" s="286"/>
      <c r="S329" s="287"/>
      <c r="T329" s="65"/>
    </row>
    <row r="330" spans="1:20">
      <c r="A330" s="282"/>
      <c r="B330" s="298"/>
      <c r="C330" s="299"/>
      <c r="D330" s="299"/>
      <c r="E330" s="300"/>
      <c r="F330" s="298"/>
      <c r="G330" s="299"/>
      <c r="H330" s="299"/>
      <c r="I330" s="300"/>
      <c r="J330" s="282"/>
      <c r="K330" s="288"/>
      <c r="L330" s="289"/>
      <c r="M330" s="289"/>
      <c r="N330" s="289"/>
      <c r="O330" s="289"/>
      <c r="P330" s="289"/>
      <c r="Q330" s="289"/>
      <c r="R330" s="289"/>
      <c r="S330" s="289"/>
      <c r="T330" s="65"/>
    </row>
    <row r="331" spans="1:20" ht="15" customHeight="1">
      <c r="A331" s="282"/>
      <c r="B331" s="292"/>
      <c r="C331" s="293"/>
      <c r="D331" s="293"/>
      <c r="E331" s="294"/>
      <c r="F331" s="301"/>
      <c r="G331" s="302"/>
      <c r="H331" s="302"/>
      <c r="I331" s="303"/>
      <c r="J331" s="282"/>
      <c r="K331" s="290" t="s">
        <v>198</v>
      </c>
      <c r="L331" s="284"/>
      <c r="M331" s="284"/>
      <c r="N331" s="284"/>
      <c r="O331" s="284"/>
      <c r="P331" s="284"/>
      <c r="Q331" s="284"/>
      <c r="R331" s="284"/>
      <c r="S331" s="284"/>
      <c r="T331" s="65"/>
    </row>
    <row r="332" spans="1:20">
      <c r="A332" s="282"/>
      <c r="B332" s="295"/>
      <c r="C332" s="296"/>
      <c r="D332" s="296"/>
      <c r="E332" s="297"/>
      <c r="F332" s="304"/>
      <c r="G332" s="305"/>
      <c r="H332" s="305"/>
      <c r="I332" s="306"/>
      <c r="J332" s="282"/>
      <c r="K332" s="285"/>
      <c r="L332" s="286"/>
      <c r="M332" s="286"/>
      <c r="N332" s="286"/>
      <c r="O332" s="286"/>
      <c r="P332" s="286"/>
      <c r="Q332" s="286"/>
      <c r="R332" s="286"/>
      <c r="S332" s="287"/>
      <c r="T332" s="65"/>
    </row>
    <row r="333" spans="1:20">
      <c r="A333" s="282"/>
      <c r="B333" s="295"/>
      <c r="C333" s="296"/>
      <c r="D333" s="296"/>
      <c r="E333" s="297"/>
      <c r="F333" s="304"/>
      <c r="G333" s="305"/>
      <c r="H333" s="305"/>
      <c r="I333" s="306"/>
      <c r="J333" s="282"/>
      <c r="K333" s="285"/>
      <c r="L333" s="286"/>
      <c r="M333" s="286"/>
      <c r="N333" s="286"/>
      <c r="O333" s="286"/>
      <c r="P333" s="286"/>
      <c r="Q333" s="286"/>
      <c r="R333" s="286"/>
      <c r="S333" s="287"/>
      <c r="T333" s="65"/>
    </row>
    <row r="334" spans="1:20">
      <c r="A334" s="282"/>
      <c r="B334" s="295"/>
      <c r="C334" s="296"/>
      <c r="D334" s="296"/>
      <c r="E334" s="297"/>
      <c r="F334" s="304"/>
      <c r="G334" s="305"/>
      <c r="H334" s="305"/>
      <c r="I334" s="306"/>
      <c r="J334" s="282"/>
      <c r="K334" s="285"/>
      <c r="L334" s="286"/>
      <c r="M334" s="286"/>
      <c r="N334" s="286"/>
      <c r="O334" s="286"/>
      <c r="P334" s="286"/>
      <c r="Q334" s="286"/>
      <c r="R334" s="286"/>
      <c r="S334" s="287"/>
      <c r="T334" s="65"/>
    </row>
    <row r="335" spans="1:20">
      <c r="A335" s="282"/>
      <c r="B335" s="298"/>
      <c r="C335" s="299"/>
      <c r="D335" s="299"/>
      <c r="E335" s="300"/>
      <c r="F335" s="307"/>
      <c r="G335" s="308"/>
      <c r="H335" s="308"/>
      <c r="I335" s="309"/>
      <c r="J335" s="282"/>
      <c r="K335" s="288"/>
      <c r="L335" s="289"/>
      <c r="M335" s="289"/>
      <c r="N335" s="289"/>
      <c r="O335" s="289"/>
      <c r="P335" s="289"/>
      <c r="Q335" s="289"/>
      <c r="R335" s="289"/>
      <c r="S335" s="289"/>
      <c r="T335" s="65"/>
    </row>
    <row r="336" spans="1:20" ht="15" customHeight="1">
      <c r="A336" s="282">
        <v>32</v>
      </c>
      <c r="B336" s="292"/>
      <c r="C336" s="293"/>
      <c r="D336" s="293"/>
      <c r="E336" s="294"/>
      <c r="F336" s="292"/>
      <c r="G336" s="293"/>
      <c r="H336" s="293"/>
      <c r="I336" s="294"/>
      <c r="J336" s="282" t="s">
        <v>37</v>
      </c>
      <c r="K336" s="283" t="s">
        <v>327</v>
      </c>
      <c r="L336" s="284"/>
      <c r="M336" s="284"/>
      <c r="N336" s="284"/>
      <c r="O336" s="284"/>
      <c r="P336" s="284"/>
      <c r="Q336" s="284"/>
      <c r="R336" s="284"/>
      <c r="S336" s="284"/>
      <c r="T336" s="65"/>
    </row>
    <row r="337" spans="1:20">
      <c r="A337" s="282"/>
      <c r="B337" s="295"/>
      <c r="C337" s="296"/>
      <c r="D337" s="296"/>
      <c r="E337" s="297"/>
      <c r="F337" s="295"/>
      <c r="G337" s="296"/>
      <c r="H337" s="296"/>
      <c r="I337" s="297"/>
      <c r="J337" s="282"/>
      <c r="K337" s="285"/>
      <c r="L337" s="286"/>
      <c r="M337" s="286"/>
      <c r="N337" s="286"/>
      <c r="O337" s="286"/>
      <c r="P337" s="286"/>
      <c r="Q337" s="286"/>
      <c r="R337" s="286"/>
      <c r="S337" s="287"/>
      <c r="T337" s="65"/>
    </row>
    <row r="338" spans="1:20">
      <c r="A338" s="282"/>
      <c r="B338" s="295"/>
      <c r="C338" s="296"/>
      <c r="D338" s="296"/>
      <c r="E338" s="297"/>
      <c r="F338" s="295"/>
      <c r="G338" s="296"/>
      <c r="H338" s="296"/>
      <c r="I338" s="297"/>
      <c r="J338" s="282"/>
      <c r="K338" s="285"/>
      <c r="L338" s="286"/>
      <c r="M338" s="286"/>
      <c r="N338" s="286"/>
      <c r="O338" s="286"/>
      <c r="P338" s="286"/>
      <c r="Q338" s="286"/>
      <c r="R338" s="286"/>
      <c r="S338" s="287"/>
      <c r="T338" s="65"/>
    </row>
    <row r="339" spans="1:20">
      <c r="A339" s="282"/>
      <c r="B339" s="295"/>
      <c r="C339" s="296"/>
      <c r="D339" s="296"/>
      <c r="E339" s="297"/>
      <c r="F339" s="295"/>
      <c r="G339" s="296"/>
      <c r="H339" s="296"/>
      <c r="I339" s="297"/>
      <c r="J339" s="282"/>
      <c r="K339" s="285"/>
      <c r="L339" s="286"/>
      <c r="M339" s="286"/>
      <c r="N339" s="286"/>
      <c r="O339" s="286"/>
      <c r="P339" s="286"/>
      <c r="Q339" s="286"/>
      <c r="R339" s="286"/>
      <c r="S339" s="287"/>
      <c r="T339" s="65"/>
    </row>
    <row r="340" spans="1:20">
      <c r="A340" s="282"/>
      <c r="B340" s="298"/>
      <c r="C340" s="299"/>
      <c r="D340" s="299"/>
      <c r="E340" s="300"/>
      <c r="F340" s="298"/>
      <c r="G340" s="299"/>
      <c r="H340" s="299"/>
      <c r="I340" s="300"/>
      <c r="J340" s="282"/>
      <c r="K340" s="288"/>
      <c r="L340" s="289"/>
      <c r="M340" s="289"/>
      <c r="N340" s="289"/>
      <c r="O340" s="289"/>
      <c r="P340" s="289"/>
      <c r="Q340" s="289"/>
      <c r="R340" s="289"/>
      <c r="S340" s="289"/>
      <c r="T340" s="65"/>
    </row>
    <row r="341" spans="1:20" ht="15" customHeight="1">
      <c r="A341" s="282"/>
      <c r="B341" s="301" t="s">
        <v>356</v>
      </c>
      <c r="C341" s="302"/>
      <c r="D341" s="302"/>
      <c r="E341" s="303"/>
      <c r="F341" s="301" t="s">
        <v>357</v>
      </c>
      <c r="G341" s="302"/>
      <c r="H341" s="302"/>
      <c r="I341" s="303"/>
      <c r="J341" s="282"/>
      <c r="K341" s="291" t="s">
        <v>328</v>
      </c>
      <c r="L341" s="284"/>
      <c r="M341" s="284"/>
      <c r="N341" s="284"/>
      <c r="O341" s="284"/>
      <c r="P341" s="284"/>
      <c r="Q341" s="284"/>
      <c r="R341" s="284"/>
      <c r="S341" s="284"/>
      <c r="T341" s="65"/>
    </row>
    <row r="342" spans="1:20">
      <c r="A342" s="282"/>
      <c r="B342" s="304"/>
      <c r="C342" s="305"/>
      <c r="D342" s="305"/>
      <c r="E342" s="306"/>
      <c r="F342" s="304"/>
      <c r="G342" s="305"/>
      <c r="H342" s="305"/>
      <c r="I342" s="306"/>
      <c r="J342" s="282"/>
      <c r="K342" s="285"/>
      <c r="L342" s="286"/>
      <c r="M342" s="286"/>
      <c r="N342" s="286"/>
      <c r="O342" s="286"/>
      <c r="P342" s="286"/>
      <c r="Q342" s="286"/>
      <c r="R342" s="286"/>
      <c r="S342" s="287"/>
      <c r="T342" s="65"/>
    </row>
    <row r="343" spans="1:20">
      <c r="A343" s="282"/>
      <c r="B343" s="304"/>
      <c r="C343" s="305"/>
      <c r="D343" s="305"/>
      <c r="E343" s="306"/>
      <c r="F343" s="304"/>
      <c r="G343" s="305"/>
      <c r="H343" s="305"/>
      <c r="I343" s="306"/>
      <c r="J343" s="282"/>
      <c r="K343" s="285"/>
      <c r="L343" s="286"/>
      <c r="M343" s="286"/>
      <c r="N343" s="286"/>
      <c r="O343" s="286"/>
      <c r="P343" s="286"/>
      <c r="Q343" s="286"/>
      <c r="R343" s="286"/>
      <c r="S343" s="287"/>
      <c r="T343" s="65"/>
    </row>
    <row r="344" spans="1:20">
      <c r="A344" s="282"/>
      <c r="B344" s="304"/>
      <c r="C344" s="305"/>
      <c r="D344" s="305"/>
      <c r="E344" s="306"/>
      <c r="F344" s="304"/>
      <c r="G344" s="305"/>
      <c r="H344" s="305"/>
      <c r="I344" s="306"/>
      <c r="J344" s="282"/>
      <c r="K344" s="285"/>
      <c r="L344" s="286"/>
      <c r="M344" s="286"/>
      <c r="N344" s="286"/>
      <c r="O344" s="286"/>
      <c r="P344" s="286"/>
      <c r="Q344" s="286"/>
      <c r="R344" s="286"/>
      <c r="S344" s="287"/>
      <c r="T344" s="65"/>
    </row>
    <row r="345" spans="1:20">
      <c r="A345" s="282"/>
      <c r="B345" s="307"/>
      <c r="C345" s="308"/>
      <c r="D345" s="308"/>
      <c r="E345" s="309"/>
      <c r="F345" s="307"/>
      <c r="G345" s="308"/>
      <c r="H345" s="308"/>
      <c r="I345" s="309"/>
      <c r="J345" s="282"/>
      <c r="K345" s="288"/>
      <c r="L345" s="289"/>
      <c r="M345" s="289"/>
      <c r="N345" s="289"/>
      <c r="O345" s="289"/>
      <c r="P345" s="289"/>
      <c r="Q345" s="289"/>
      <c r="R345" s="289"/>
      <c r="S345" s="289"/>
      <c r="T345" s="65"/>
    </row>
    <row r="346" spans="1:20" ht="15" customHeight="1">
      <c r="A346" s="282">
        <v>33</v>
      </c>
      <c r="B346" s="292" t="s">
        <v>233</v>
      </c>
      <c r="C346" s="293"/>
      <c r="D346" s="293"/>
      <c r="E346" s="294"/>
      <c r="F346" s="292" t="s">
        <v>358</v>
      </c>
      <c r="G346" s="293"/>
      <c r="H346" s="293"/>
      <c r="I346" s="294"/>
      <c r="J346" s="282" t="s">
        <v>38</v>
      </c>
      <c r="K346" s="283" t="s">
        <v>326</v>
      </c>
      <c r="L346" s="284"/>
      <c r="M346" s="284"/>
      <c r="N346" s="284"/>
      <c r="O346" s="284"/>
      <c r="P346" s="284"/>
      <c r="Q346" s="284"/>
      <c r="R346" s="284"/>
      <c r="S346" s="284"/>
      <c r="T346" s="65"/>
    </row>
    <row r="347" spans="1:20">
      <c r="A347" s="282"/>
      <c r="B347" s="295"/>
      <c r="C347" s="296"/>
      <c r="D347" s="296"/>
      <c r="E347" s="297"/>
      <c r="F347" s="295"/>
      <c r="G347" s="296"/>
      <c r="H347" s="296"/>
      <c r="I347" s="297"/>
      <c r="J347" s="282"/>
      <c r="K347" s="285"/>
      <c r="L347" s="286"/>
      <c r="M347" s="286"/>
      <c r="N347" s="286"/>
      <c r="O347" s="286"/>
      <c r="P347" s="286"/>
      <c r="Q347" s="286"/>
      <c r="R347" s="286"/>
      <c r="S347" s="287"/>
      <c r="T347" s="65"/>
    </row>
    <row r="348" spans="1:20">
      <c r="A348" s="282"/>
      <c r="B348" s="295"/>
      <c r="C348" s="296"/>
      <c r="D348" s="296"/>
      <c r="E348" s="297"/>
      <c r="F348" s="295"/>
      <c r="G348" s="296"/>
      <c r="H348" s="296"/>
      <c r="I348" s="297"/>
      <c r="J348" s="282"/>
      <c r="K348" s="285"/>
      <c r="L348" s="286"/>
      <c r="M348" s="286"/>
      <c r="N348" s="286"/>
      <c r="O348" s="286"/>
      <c r="P348" s="286"/>
      <c r="Q348" s="286"/>
      <c r="R348" s="286"/>
      <c r="S348" s="287"/>
      <c r="T348" s="65"/>
    </row>
    <row r="349" spans="1:20">
      <c r="A349" s="282"/>
      <c r="B349" s="295"/>
      <c r="C349" s="296"/>
      <c r="D349" s="296"/>
      <c r="E349" s="297"/>
      <c r="F349" s="295"/>
      <c r="G349" s="296"/>
      <c r="H349" s="296"/>
      <c r="I349" s="297"/>
      <c r="J349" s="282"/>
      <c r="K349" s="285"/>
      <c r="L349" s="286"/>
      <c r="M349" s="286"/>
      <c r="N349" s="286"/>
      <c r="O349" s="286"/>
      <c r="P349" s="286"/>
      <c r="Q349" s="286"/>
      <c r="R349" s="286"/>
      <c r="S349" s="287"/>
      <c r="T349" s="65"/>
    </row>
    <row r="350" spans="1:20">
      <c r="A350" s="282"/>
      <c r="B350" s="298"/>
      <c r="C350" s="299"/>
      <c r="D350" s="299"/>
      <c r="E350" s="300"/>
      <c r="F350" s="298"/>
      <c r="G350" s="299"/>
      <c r="H350" s="299"/>
      <c r="I350" s="300"/>
      <c r="J350" s="282"/>
      <c r="K350" s="288"/>
      <c r="L350" s="289"/>
      <c r="M350" s="289"/>
      <c r="N350" s="289"/>
      <c r="O350" s="289"/>
      <c r="P350" s="289"/>
      <c r="Q350" s="289"/>
      <c r="R350" s="289"/>
      <c r="S350" s="289"/>
      <c r="T350" s="65"/>
    </row>
    <row r="351" spans="1:20" ht="15" customHeight="1">
      <c r="A351" s="282"/>
      <c r="B351" s="292"/>
      <c r="C351" s="293"/>
      <c r="D351" s="293"/>
      <c r="E351" s="294"/>
      <c r="F351" s="301"/>
      <c r="G351" s="302"/>
      <c r="H351" s="302"/>
      <c r="I351" s="303"/>
      <c r="J351" s="282"/>
      <c r="K351" s="291" t="s">
        <v>329</v>
      </c>
      <c r="L351" s="284"/>
      <c r="M351" s="284"/>
      <c r="N351" s="284"/>
      <c r="O351" s="284"/>
      <c r="P351" s="284"/>
      <c r="Q351" s="284"/>
      <c r="R351" s="284"/>
      <c r="S351" s="284"/>
      <c r="T351" s="65"/>
    </row>
    <row r="352" spans="1:20">
      <c r="A352" s="282"/>
      <c r="B352" s="295"/>
      <c r="C352" s="296"/>
      <c r="D352" s="296"/>
      <c r="E352" s="297"/>
      <c r="F352" s="304"/>
      <c r="G352" s="305"/>
      <c r="H352" s="305"/>
      <c r="I352" s="306"/>
      <c r="J352" s="282"/>
      <c r="K352" s="285"/>
      <c r="L352" s="286"/>
      <c r="M352" s="286"/>
      <c r="N352" s="286"/>
      <c r="O352" s="286"/>
      <c r="P352" s="286"/>
      <c r="Q352" s="286"/>
      <c r="R352" s="286"/>
      <c r="S352" s="287"/>
      <c r="T352" s="65"/>
    </row>
    <row r="353" spans="1:20">
      <c r="A353" s="282"/>
      <c r="B353" s="295"/>
      <c r="C353" s="296"/>
      <c r="D353" s="296"/>
      <c r="E353" s="297"/>
      <c r="F353" s="304"/>
      <c r="G353" s="305"/>
      <c r="H353" s="305"/>
      <c r="I353" s="306"/>
      <c r="J353" s="282"/>
      <c r="K353" s="285"/>
      <c r="L353" s="286"/>
      <c r="M353" s="286"/>
      <c r="N353" s="286"/>
      <c r="O353" s="286"/>
      <c r="P353" s="286"/>
      <c r="Q353" s="286"/>
      <c r="R353" s="286"/>
      <c r="S353" s="287"/>
      <c r="T353" s="65"/>
    </row>
    <row r="354" spans="1:20">
      <c r="A354" s="282"/>
      <c r="B354" s="295"/>
      <c r="C354" s="296"/>
      <c r="D354" s="296"/>
      <c r="E354" s="297"/>
      <c r="F354" s="304"/>
      <c r="G354" s="305"/>
      <c r="H354" s="305"/>
      <c r="I354" s="306"/>
      <c r="J354" s="282"/>
      <c r="K354" s="285"/>
      <c r="L354" s="286"/>
      <c r="M354" s="286"/>
      <c r="N354" s="286"/>
      <c r="O354" s="286"/>
      <c r="P354" s="286"/>
      <c r="Q354" s="286"/>
      <c r="R354" s="286"/>
      <c r="S354" s="287"/>
      <c r="T354" s="65"/>
    </row>
    <row r="355" spans="1:20">
      <c r="A355" s="282"/>
      <c r="B355" s="298"/>
      <c r="C355" s="299"/>
      <c r="D355" s="299"/>
      <c r="E355" s="300"/>
      <c r="F355" s="307"/>
      <c r="G355" s="308"/>
      <c r="H355" s="308"/>
      <c r="I355" s="309"/>
      <c r="J355" s="282"/>
      <c r="K355" s="288"/>
      <c r="L355" s="289"/>
      <c r="M355" s="289"/>
      <c r="N355" s="289"/>
      <c r="O355" s="289"/>
      <c r="P355" s="289"/>
      <c r="Q355" s="289"/>
      <c r="R355" s="289"/>
      <c r="S355" s="289"/>
      <c r="T355" s="65"/>
    </row>
    <row r="356" spans="1:20" ht="15" customHeight="1">
      <c r="A356" s="282">
        <v>34</v>
      </c>
      <c r="B356" s="292"/>
      <c r="C356" s="293"/>
      <c r="D356" s="293"/>
      <c r="E356" s="294"/>
      <c r="F356" s="292"/>
      <c r="G356" s="293"/>
      <c r="H356" s="293"/>
      <c r="I356" s="294"/>
      <c r="J356" s="282" t="s">
        <v>39</v>
      </c>
      <c r="K356" s="283" t="s">
        <v>331</v>
      </c>
      <c r="L356" s="284"/>
      <c r="M356" s="284"/>
      <c r="N356" s="284"/>
      <c r="O356" s="284"/>
      <c r="P356" s="284"/>
      <c r="Q356" s="284"/>
      <c r="R356" s="284"/>
      <c r="S356" s="284"/>
      <c r="T356" s="65"/>
    </row>
    <row r="357" spans="1:20">
      <c r="A357" s="282"/>
      <c r="B357" s="295"/>
      <c r="C357" s="296"/>
      <c r="D357" s="296"/>
      <c r="E357" s="297"/>
      <c r="F357" s="295"/>
      <c r="G357" s="296"/>
      <c r="H357" s="296"/>
      <c r="I357" s="297"/>
      <c r="J357" s="282"/>
      <c r="K357" s="285"/>
      <c r="L357" s="286"/>
      <c r="M357" s="286"/>
      <c r="N357" s="286"/>
      <c r="O357" s="286"/>
      <c r="P357" s="286"/>
      <c r="Q357" s="286"/>
      <c r="R357" s="286"/>
      <c r="S357" s="287"/>
      <c r="T357" s="65"/>
    </row>
    <row r="358" spans="1:20">
      <c r="A358" s="282"/>
      <c r="B358" s="295"/>
      <c r="C358" s="296"/>
      <c r="D358" s="296"/>
      <c r="E358" s="297"/>
      <c r="F358" s="295"/>
      <c r="G358" s="296"/>
      <c r="H358" s="296"/>
      <c r="I358" s="297"/>
      <c r="J358" s="282"/>
      <c r="K358" s="285"/>
      <c r="L358" s="286"/>
      <c r="M358" s="286"/>
      <c r="N358" s="286"/>
      <c r="O358" s="286"/>
      <c r="P358" s="286"/>
      <c r="Q358" s="286"/>
      <c r="R358" s="286"/>
      <c r="S358" s="287"/>
      <c r="T358" s="65"/>
    </row>
    <row r="359" spans="1:20">
      <c r="A359" s="282"/>
      <c r="B359" s="295"/>
      <c r="C359" s="296"/>
      <c r="D359" s="296"/>
      <c r="E359" s="297"/>
      <c r="F359" s="295"/>
      <c r="G359" s="296"/>
      <c r="H359" s="296"/>
      <c r="I359" s="297"/>
      <c r="J359" s="282"/>
      <c r="K359" s="285"/>
      <c r="L359" s="286"/>
      <c r="M359" s="286"/>
      <c r="N359" s="286"/>
      <c r="O359" s="286"/>
      <c r="P359" s="286"/>
      <c r="Q359" s="286"/>
      <c r="R359" s="286"/>
      <c r="S359" s="287"/>
      <c r="T359" s="65"/>
    </row>
    <row r="360" spans="1:20">
      <c r="A360" s="282"/>
      <c r="B360" s="298"/>
      <c r="C360" s="299"/>
      <c r="D360" s="299"/>
      <c r="E360" s="300"/>
      <c r="F360" s="298"/>
      <c r="G360" s="299"/>
      <c r="H360" s="299"/>
      <c r="I360" s="300"/>
      <c r="J360" s="282"/>
      <c r="K360" s="288"/>
      <c r="L360" s="289"/>
      <c r="M360" s="289"/>
      <c r="N360" s="289"/>
      <c r="O360" s="289"/>
      <c r="P360" s="289"/>
      <c r="Q360" s="289"/>
      <c r="R360" s="289"/>
      <c r="S360" s="289"/>
      <c r="T360" s="65"/>
    </row>
    <row r="361" spans="1:20" ht="15" customHeight="1">
      <c r="A361" s="282"/>
      <c r="B361" s="301" t="s">
        <v>359</v>
      </c>
      <c r="C361" s="293"/>
      <c r="D361" s="293"/>
      <c r="E361" s="294"/>
      <c r="F361" s="301" t="s">
        <v>371</v>
      </c>
      <c r="G361" s="302"/>
      <c r="H361" s="302"/>
      <c r="I361" s="303"/>
      <c r="J361" s="282"/>
      <c r="K361" s="291" t="s">
        <v>332</v>
      </c>
      <c r="L361" s="284"/>
      <c r="M361" s="284"/>
      <c r="N361" s="284"/>
      <c r="O361" s="284"/>
      <c r="P361" s="284"/>
      <c r="Q361" s="284"/>
      <c r="R361" s="284"/>
      <c r="S361" s="284"/>
      <c r="T361" s="65"/>
    </row>
    <row r="362" spans="1:20">
      <c r="A362" s="282"/>
      <c r="B362" s="295"/>
      <c r="C362" s="296"/>
      <c r="D362" s="296"/>
      <c r="E362" s="297"/>
      <c r="F362" s="304"/>
      <c r="G362" s="305"/>
      <c r="H362" s="305"/>
      <c r="I362" s="306"/>
      <c r="J362" s="282"/>
      <c r="K362" s="285"/>
      <c r="L362" s="286"/>
      <c r="M362" s="286"/>
      <c r="N362" s="286"/>
      <c r="O362" s="286"/>
      <c r="P362" s="286"/>
      <c r="Q362" s="286"/>
      <c r="R362" s="286"/>
      <c r="S362" s="287"/>
      <c r="T362" s="65"/>
    </row>
    <row r="363" spans="1:20">
      <c r="A363" s="282"/>
      <c r="B363" s="295"/>
      <c r="C363" s="296"/>
      <c r="D363" s="296"/>
      <c r="E363" s="297"/>
      <c r="F363" s="304"/>
      <c r="G363" s="305"/>
      <c r="H363" s="305"/>
      <c r="I363" s="306"/>
      <c r="J363" s="282"/>
      <c r="K363" s="285"/>
      <c r="L363" s="286"/>
      <c r="M363" s="286"/>
      <c r="N363" s="286"/>
      <c r="O363" s="286"/>
      <c r="P363" s="286"/>
      <c r="Q363" s="286"/>
      <c r="R363" s="286"/>
      <c r="S363" s="287"/>
      <c r="T363" s="65"/>
    </row>
    <row r="364" spans="1:20">
      <c r="A364" s="282"/>
      <c r="B364" s="295"/>
      <c r="C364" s="296"/>
      <c r="D364" s="296"/>
      <c r="E364" s="297"/>
      <c r="F364" s="304"/>
      <c r="G364" s="305"/>
      <c r="H364" s="305"/>
      <c r="I364" s="306"/>
      <c r="J364" s="282"/>
      <c r="K364" s="285"/>
      <c r="L364" s="286"/>
      <c r="M364" s="286"/>
      <c r="N364" s="286"/>
      <c r="O364" s="286"/>
      <c r="P364" s="286"/>
      <c r="Q364" s="286"/>
      <c r="R364" s="286"/>
      <c r="S364" s="287"/>
      <c r="T364" s="65"/>
    </row>
    <row r="365" spans="1:20">
      <c r="A365" s="282"/>
      <c r="B365" s="298"/>
      <c r="C365" s="299"/>
      <c r="D365" s="299"/>
      <c r="E365" s="300"/>
      <c r="F365" s="307"/>
      <c r="G365" s="308"/>
      <c r="H365" s="308"/>
      <c r="I365" s="309"/>
      <c r="J365" s="282"/>
      <c r="K365" s="288"/>
      <c r="L365" s="289"/>
      <c r="M365" s="289"/>
      <c r="N365" s="289"/>
      <c r="O365" s="289"/>
      <c r="P365" s="289"/>
      <c r="Q365" s="289"/>
      <c r="R365" s="289"/>
      <c r="S365" s="289"/>
      <c r="T365" s="65"/>
    </row>
    <row r="366" spans="1:20" ht="15" customHeight="1">
      <c r="A366" s="282">
        <v>35</v>
      </c>
      <c r="B366" s="292" t="s">
        <v>233</v>
      </c>
      <c r="C366" s="293"/>
      <c r="D366" s="293"/>
      <c r="E366" s="294"/>
      <c r="F366" s="292" t="s">
        <v>209</v>
      </c>
      <c r="G366" s="293"/>
      <c r="H366" s="293"/>
      <c r="I366" s="294"/>
      <c r="J366" s="282" t="s">
        <v>40</v>
      </c>
      <c r="K366" s="283" t="s">
        <v>330</v>
      </c>
      <c r="L366" s="284"/>
      <c r="M366" s="284"/>
      <c r="N366" s="284"/>
      <c r="O366" s="284"/>
      <c r="P366" s="284"/>
      <c r="Q366" s="284"/>
      <c r="R366" s="284"/>
      <c r="S366" s="284"/>
      <c r="T366" s="65"/>
    </row>
    <row r="367" spans="1:20">
      <c r="A367" s="282"/>
      <c r="B367" s="295"/>
      <c r="C367" s="296"/>
      <c r="D367" s="296"/>
      <c r="E367" s="297"/>
      <c r="F367" s="295"/>
      <c r="G367" s="296"/>
      <c r="H367" s="296"/>
      <c r="I367" s="297"/>
      <c r="J367" s="282"/>
      <c r="K367" s="285"/>
      <c r="L367" s="286"/>
      <c r="M367" s="286"/>
      <c r="N367" s="286"/>
      <c r="O367" s="286"/>
      <c r="P367" s="286"/>
      <c r="Q367" s="286"/>
      <c r="R367" s="286"/>
      <c r="S367" s="287"/>
      <c r="T367" s="65"/>
    </row>
    <row r="368" spans="1:20">
      <c r="A368" s="282"/>
      <c r="B368" s="295"/>
      <c r="C368" s="296"/>
      <c r="D368" s="296"/>
      <c r="E368" s="297"/>
      <c r="F368" s="295"/>
      <c r="G368" s="296"/>
      <c r="H368" s="296"/>
      <c r="I368" s="297"/>
      <c r="J368" s="282"/>
      <c r="K368" s="285"/>
      <c r="L368" s="286"/>
      <c r="M368" s="286"/>
      <c r="N368" s="286"/>
      <c r="O368" s="286"/>
      <c r="P368" s="286"/>
      <c r="Q368" s="286"/>
      <c r="R368" s="286"/>
      <c r="S368" s="287"/>
      <c r="T368" s="65"/>
    </row>
    <row r="369" spans="1:20">
      <c r="A369" s="282"/>
      <c r="B369" s="295"/>
      <c r="C369" s="296"/>
      <c r="D369" s="296"/>
      <c r="E369" s="297"/>
      <c r="F369" s="295"/>
      <c r="G369" s="296"/>
      <c r="H369" s="296"/>
      <c r="I369" s="297"/>
      <c r="J369" s="282"/>
      <c r="K369" s="285"/>
      <c r="L369" s="286"/>
      <c r="M369" s="286"/>
      <c r="N369" s="286"/>
      <c r="O369" s="286"/>
      <c r="P369" s="286"/>
      <c r="Q369" s="286"/>
      <c r="R369" s="286"/>
      <c r="S369" s="287"/>
      <c r="T369" s="65"/>
    </row>
    <row r="370" spans="1:20">
      <c r="A370" s="282"/>
      <c r="B370" s="298"/>
      <c r="C370" s="299"/>
      <c r="D370" s="299"/>
      <c r="E370" s="300"/>
      <c r="F370" s="298"/>
      <c r="G370" s="299"/>
      <c r="H370" s="299"/>
      <c r="I370" s="300"/>
      <c r="J370" s="282"/>
      <c r="K370" s="288"/>
      <c r="L370" s="289"/>
      <c r="M370" s="289"/>
      <c r="N370" s="289"/>
      <c r="O370" s="289"/>
      <c r="P370" s="289"/>
      <c r="Q370" s="289"/>
      <c r="R370" s="289"/>
      <c r="S370" s="289"/>
      <c r="T370" s="65"/>
    </row>
    <row r="371" spans="1:20" ht="15" customHeight="1">
      <c r="A371" s="282"/>
      <c r="B371" s="292"/>
      <c r="C371" s="293"/>
      <c r="D371" s="293"/>
      <c r="E371" s="294"/>
      <c r="F371" s="301"/>
      <c r="G371" s="302"/>
      <c r="H371" s="302"/>
      <c r="I371" s="303"/>
      <c r="J371" s="282"/>
      <c r="K371" s="291" t="s">
        <v>333</v>
      </c>
      <c r="L371" s="284"/>
      <c r="M371" s="284"/>
      <c r="N371" s="284"/>
      <c r="O371" s="284"/>
      <c r="P371" s="284"/>
      <c r="Q371" s="284"/>
      <c r="R371" s="284"/>
      <c r="S371" s="284"/>
      <c r="T371" s="65"/>
    </row>
    <row r="372" spans="1:20">
      <c r="A372" s="282"/>
      <c r="B372" s="295"/>
      <c r="C372" s="296"/>
      <c r="D372" s="296"/>
      <c r="E372" s="297"/>
      <c r="F372" s="304"/>
      <c r="G372" s="305"/>
      <c r="H372" s="305"/>
      <c r="I372" s="306"/>
      <c r="J372" s="282"/>
      <c r="K372" s="285"/>
      <c r="L372" s="286"/>
      <c r="M372" s="286"/>
      <c r="N372" s="286"/>
      <c r="O372" s="286"/>
      <c r="P372" s="286"/>
      <c r="Q372" s="286"/>
      <c r="R372" s="286"/>
      <c r="S372" s="287"/>
      <c r="T372" s="65"/>
    </row>
    <row r="373" spans="1:20">
      <c r="A373" s="282"/>
      <c r="B373" s="295"/>
      <c r="C373" s="296"/>
      <c r="D373" s="296"/>
      <c r="E373" s="297"/>
      <c r="F373" s="304"/>
      <c r="G373" s="305"/>
      <c r="H373" s="305"/>
      <c r="I373" s="306"/>
      <c r="J373" s="282"/>
      <c r="K373" s="285"/>
      <c r="L373" s="286"/>
      <c r="M373" s="286"/>
      <c r="N373" s="286"/>
      <c r="O373" s="286"/>
      <c r="P373" s="286"/>
      <c r="Q373" s="286"/>
      <c r="R373" s="286"/>
      <c r="S373" s="287"/>
      <c r="T373" s="65"/>
    </row>
    <row r="374" spans="1:20">
      <c r="A374" s="282"/>
      <c r="B374" s="295"/>
      <c r="C374" s="296"/>
      <c r="D374" s="296"/>
      <c r="E374" s="297"/>
      <c r="F374" s="304"/>
      <c r="G374" s="305"/>
      <c r="H374" s="305"/>
      <c r="I374" s="306"/>
      <c r="J374" s="282"/>
      <c r="K374" s="285"/>
      <c r="L374" s="286"/>
      <c r="M374" s="286"/>
      <c r="N374" s="286"/>
      <c r="O374" s="286"/>
      <c r="P374" s="286"/>
      <c r="Q374" s="286"/>
      <c r="R374" s="286"/>
      <c r="S374" s="287"/>
      <c r="T374" s="65"/>
    </row>
    <row r="375" spans="1:20">
      <c r="A375" s="282"/>
      <c r="B375" s="298"/>
      <c r="C375" s="299"/>
      <c r="D375" s="299"/>
      <c r="E375" s="300"/>
      <c r="F375" s="307"/>
      <c r="G375" s="308"/>
      <c r="H375" s="308"/>
      <c r="I375" s="309"/>
      <c r="J375" s="282"/>
      <c r="K375" s="288"/>
      <c r="L375" s="289"/>
      <c r="M375" s="289"/>
      <c r="N375" s="289"/>
      <c r="O375" s="289"/>
      <c r="P375" s="289"/>
      <c r="Q375" s="289"/>
      <c r="R375" s="289"/>
      <c r="S375" s="289"/>
      <c r="T375" s="65"/>
    </row>
    <row r="376" spans="1:20" ht="15" customHeight="1">
      <c r="A376" s="282">
        <v>36</v>
      </c>
      <c r="B376" s="292" t="s">
        <v>251</v>
      </c>
      <c r="C376" s="293"/>
      <c r="D376" s="293"/>
      <c r="E376" s="294"/>
      <c r="F376" s="292" t="s">
        <v>360</v>
      </c>
      <c r="G376" s="293"/>
      <c r="H376" s="293"/>
      <c r="I376" s="294"/>
      <c r="J376" s="282" t="s">
        <v>41</v>
      </c>
      <c r="K376" s="290" t="s">
        <v>335</v>
      </c>
      <c r="L376" s="284"/>
      <c r="M376" s="284"/>
      <c r="N376" s="284"/>
      <c r="O376" s="284"/>
      <c r="P376" s="284"/>
      <c r="Q376" s="284"/>
      <c r="R376" s="284"/>
      <c r="S376" s="284"/>
      <c r="T376" s="65"/>
    </row>
    <row r="377" spans="1:20">
      <c r="A377" s="282"/>
      <c r="B377" s="295"/>
      <c r="C377" s="296"/>
      <c r="D377" s="296"/>
      <c r="E377" s="297"/>
      <c r="F377" s="295"/>
      <c r="G377" s="296"/>
      <c r="H377" s="296"/>
      <c r="I377" s="297"/>
      <c r="J377" s="282"/>
      <c r="K377" s="285"/>
      <c r="L377" s="286"/>
      <c r="M377" s="286"/>
      <c r="N377" s="286"/>
      <c r="O377" s="286"/>
      <c r="P377" s="286"/>
      <c r="Q377" s="286"/>
      <c r="R377" s="286"/>
      <c r="S377" s="287"/>
      <c r="T377" s="65"/>
    </row>
    <row r="378" spans="1:20">
      <c r="A378" s="282"/>
      <c r="B378" s="295"/>
      <c r="C378" s="296"/>
      <c r="D378" s="296"/>
      <c r="E378" s="297"/>
      <c r="F378" s="295"/>
      <c r="G378" s="296"/>
      <c r="H378" s="296"/>
      <c r="I378" s="297"/>
      <c r="J378" s="282"/>
      <c r="K378" s="285"/>
      <c r="L378" s="286"/>
      <c r="M378" s="286"/>
      <c r="N378" s="286"/>
      <c r="O378" s="286"/>
      <c r="P378" s="286"/>
      <c r="Q378" s="286"/>
      <c r="R378" s="286"/>
      <c r="S378" s="287"/>
      <c r="T378" s="65"/>
    </row>
    <row r="379" spans="1:20">
      <c r="A379" s="282"/>
      <c r="B379" s="295"/>
      <c r="C379" s="296"/>
      <c r="D379" s="296"/>
      <c r="E379" s="297"/>
      <c r="F379" s="295"/>
      <c r="G379" s="296"/>
      <c r="H379" s="296"/>
      <c r="I379" s="297"/>
      <c r="J379" s="282"/>
      <c r="K379" s="285"/>
      <c r="L379" s="286"/>
      <c r="M379" s="286"/>
      <c r="N379" s="286"/>
      <c r="O379" s="286"/>
      <c r="P379" s="286"/>
      <c r="Q379" s="286"/>
      <c r="R379" s="286"/>
      <c r="S379" s="287"/>
      <c r="T379" s="65"/>
    </row>
    <row r="380" spans="1:20">
      <c r="A380" s="282"/>
      <c r="B380" s="298"/>
      <c r="C380" s="299"/>
      <c r="D380" s="299"/>
      <c r="E380" s="300"/>
      <c r="F380" s="298"/>
      <c r="G380" s="299"/>
      <c r="H380" s="299"/>
      <c r="I380" s="300"/>
      <c r="J380" s="282"/>
      <c r="K380" s="288"/>
      <c r="L380" s="289"/>
      <c r="M380" s="289"/>
      <c r="N380" s="289"/>
      <c r="O380" s="289"/>
      <c r="P380" s="289"/>
      <c r="Q380" s="289"/>
      <c r="R380" s="289"/>
      <c r="S380" s="289"/>
      <c r="T380" s="65"/>
    </row>
    <row r="381" spans="1:20" ht="15" customHeight="1">
      <c r="A381" s="282"/>
      <c r="B381" s="292"/>
      <c r="C381" s="293"/>
      <c r="D381" s="293"/>
      <c r="E381" s="294"/>
      <c r="F381" s="301" t="s">
        <v>369</v>
      </c>
      <c r="G381" s="302"/>
      <c r="H381" s="302"/>
      <c r="I381" s="303"/>
      <c r="J381" s="282"/>
      <c r="K381" s="291" t="s">
        <v>334</v>
      </c>
      <c r="L381" s="284"/>
      <c r="M381" s="284"/>
      <c r="N381" s="284"/>
      <c r="O381" s="284"/>
      <c r="P381" s="284"/>
      <c r="Q381" s="284"/>
      <c r="R381" s="284"/>
      <c r="S381" s="284"/>
      <c r="T381" s="65"/>
    </row>
    <row r="382" spans="1:20">
      <c r="A382" s="282"/>
      <c r="B382" s="295"/>
      <c r="C382" s="296"/>
      <c r="D382" s="296"/>
      <c r="E382" s="297"/>
      <c r="F382" s="304"/>
      <c r="G382" s="305"/>
      <c r="H382" s="305"/>
      <c r="I382" s="306"/>
      <c r="J382" s="282"/>
      <c r="K382" s="285"/>
      <c r="L382" s="286"/>
      <c r="M382" s="286"/>
      <c r="N382" s="286"/>
      <c r="O382" s="286"/>
      <c r="P382" s="286"/>
      <c r="Q382" s="286"/>
      <c r="R382" s="286"/>
      <c r="S382" s="287"/>
      <c r="T382" s="65"/>
    </row>
    <row r="383" spans="1:20">
      <c r="A383" s="282"/>
      <c r="B383" s="295"/>
      <c r="C383" s="296"/>
      <c r="D383" s="296"/>
      <c r="E383" s="297"/>
      <c r="F383" s="304"/>
      <c r="G383" s="305"/>
      <c r="H383" s="305"/>
      <c r="I383" s="306"/>
      <c r="J383" s="282"/>
      <c r="K383" s="285"/>
      <c r="L383" s="286"/>
      <c r="M383" s="286"/>
      <c r="N383" s="286"/>
      <c r="O383" s="286"/>
      <c r="P383" s="286"/>
      <c r="Q383" s="286"/>
      <c r="R383" s="286"/>
      <c r="S383" s="287"/>
      <c r="T383" s="65"/>
    </row>
    <row r="384" spans="1:20">
      <c r="A384" s="282"/>
      <c r="B384" s="295"/>
      <c r="C384" s="296"/>
      <c r="D384" s="296"/>
      <c r="E384" s="297"/>
      <c r="F384" s="304"/>
      <c r="G384" s="305"/>
      <c r="H384" s="305"/>
      <c r="I384" s="306"/>
      <c r="J384" s="282"/>
      <c r="K384" s="285"/>
      <c r="L384" s="286"/>
      <c r="M384" s="286"/>
      <c r="N384" s="286"/>
      <c r="O384" s="286"/>
      <c r="P384" s="286"/>
      <c r="Q384" s="286"/>
      <c r="R384" s="286"/>
      <c r="S384" s="287"/>
      <c r="T384" s="65"/>
    </row>
    <row r="385" spans="1:20">
      <c r="A385" s="282"/>
      <c r="B385" s="298"/>
      <c r="C385" s="299"/>
      <c r="D385" s="299"/>
      <c r="E385" s="300"/>
      <c r="F385" s="307"/>
      <c r="G385" s="308"/>
      <c r="H385" s="308"/>
      <c r="I385" s="309"/>
      <c r="J385" s="282"/>
      <c r="K385" s="288"/>
      <c r="L385" s="289"/>
      <c r="M385" s="289"/>
      <c r="N385" s="289"/>
      <c r="O385" s="289"/>
      <c r="P385" s="289"/>
      <c r="Q385" s="289"/>
      <c r="R385" s="289"/>
      <c r="S385" s="289"/>
      <c r="T385" s="65"/>
    </row>
    <row r="386" spans="1:20" ht="15" customHeight="1">
      <c r="A386" s="282">
        <v>37</v>
      </c>
      <c r="B386" s="292" t="s">
        <v>252</v>
      </c>
      <c r="C386" s="293"/>
      <c r="D386" s="293"/>
      <c r="E386" s="294"/>
      <c r="F386" s="292" t="s">
        <v>370</v>
      </c>
      <c r="G386" s="293"/>
      <c r="H386" s="293"/>
      <c r="I386" s="294"/>
      <c r="J386" s="282" t="s">
        <v>42</v>
      </c>
      <c r="K386" s="283" t="s">
        <v>336</v>
      </c>
      <c r="L386" s="284"/>
      <c r="M386" s="284"/>
      <c r="N386" s="284"/>
      <c r="O386" s="284"/>
      <c r="P386" s="284"/>
      <c r="Q386" s="284"/>
      <c r="R386" s="284"/>
      <c r="S386" s="284"/>
      <c r="T386" s="65"/>
    </row>
    <row r="387" spans="1:20">
      <c r="A387" s="282"/>
      <c r="B387" s="295"/>
      <c r="C387" s="296"/>
      <c r="D387" s="296"/>
      <c r="E387" s="297"/>
      <c r="F387" s="295"/>
      <c r="G387" s="296"/>
      <c r="H387" s="296"/>
      <c r="I387" s="297"/>
      <c r="J387" s="282"/>
      <c r="K387" s="285"/>
      <c r="L387" s="286"/>
      <c r="M387" s="286"/>
      <c r="N387" s="286"/>
      <c r="O387" s="286"/>
      <c r="P387" s="286"/>
      <c r="Q387" s="286"/>
      <c r="R387" s="286"/>
      <c r="S387" s="287"/>
      <c r="T387" s="65"/>
    </row>
    <row r="388" spans="1:20">
      <c r="A388" s="282"/>
      <c r="B388" s="295"/>
      <c r="C388" s="296"/>
      <c r="D388" s="296"/>
      <c r="E388" s="297"/>
      <c r="F388" s="295"/>
      <c r="G388" s="296"/>
      <c r="H388" s="296"/>
      <c r="I388" s="297"/>
      <c r="J388" s="282"/>
      <c r="K388" s="285"/>
      <c r="L388" s="286"/>
      <c r="M388" s="286"/>
      <c r="N388" s="286"/>
      <c r="O388" s="286"/>
      <c r="P388" s="286"/>
      <c r="Q388" s="286"/>
      <c r="R388" s="286"/>
      <c r="S388" s="287"/>
      <c r="T388" s="65"/>
    </row>
    <row r="389" spans="1:20">
      <c r="A389" s="282"/>
      <c r="B389" s="295"/>
      <c r="C389" s="296"/>
      <c r="D389" s="296"/>
      <c r="E389" s="297"/>
      <c r="F389" s="295"/>
      <c r="G389" s="296"/>
      <c r="H389" s="296"/>
      <c r="I389" s="297"/>
      <c r="J389" s="282"/>
      <c r="K389" s="285"/>
      <c r="L389" s="286"/>
      <c r="M389" s="286"/>
      <c r="N389" s="286"/>
      <c r="O389" s="286"/>
      <c r="P389" s="286"/>
      <c r="Q389" s="286"/>
      <c r="R389" s="286"/>
      <c r="S389" s="287"/>
      <c r="T389" s="65"/>
    </row>
    <row r="390" spans="1:20">
      <c r="A390" s="282"/>
      <c r="B390" s="298"/>
      <c r="C390" s="299"/>
      <c r="D390" s="299"/>
      <c r="E390" s="300"/>
      <c r="F390" s="298"/>
      <c r="G390" s="299"/>
      <c r="H390" s="299"/>
      <c r="I390" s="300"/>
      <c r="J390" s="282"/>
      <c r="K390" s="288"/>
      <c r="L390" s="289"/>
      <c r="M390" s="289"/>
      <c r="N390" s="289"/>
      <c r="O390" s="289"/>
      <c r="P390" s="289"/>
      <c r="Q390" s="289"/>
      <c r="R390" s="289"/>
      <c r="S390" s="289"/>
      <c r="T390" s="65"/>
    </row>
    <row r="391" spans="1:20" ht="15" customHeight="1">
      <c r="A391" s="282"/>
      <c r="B391" s="292"/>
      <c r="C391" s="293"/>
      <c r="D391" s="293"/>
      <c r="E391" s="294"/>
      <c r="F391" s="301"/>
      <c r="G391" s="302"/>
      <c r="H391" s="302"/>
      <c r="I391" s="303"/>
      <c r="J391" s="282"/>
      <c r="K391" s="291" t="s">
        <v>337</v>
      </c>
      <c r="L391" s="284"/>
      <c r="M391" s="284"/>
      <c r="N391" s="284"/>
      <c r="O391" s="284"/>
      <c r="P391" s="284"/>
      <c r="Q391" s="284"/>
      <c r="R391" s="284"/>
      <c r="S391" s="284"/>
      <c r="T391" s="65"/>
    </row>
    <row r="392" spans="1:20">
      <c r="A392" s="282"/>
      <c r="B392" s="295"/>
      <c r="C392" s="296"/>
      <c r="D392" s="296"/>
      <c r="E392" s="297"/>
      <c r="F392" s="304"/>
      <c r="G392" s="305"/>
      <c r="H392" s="305"/>
      <c r="I392" s="306"/>
      <c r="J392" s="282"/>
      <c r="K392" s="285"/>
      <c r="L392" s="286"/>
      <c r="M392" s="286"/>
      <c r="N392" s="286"/>
      <c r="O392" s="286"/>
      <c r="P392" s="286"/>
      <c r="Q392" s="286"/>
      <c r="R392" s="286"/>
      <c r="S392" s="287"/>
      <c r="T392" s="65"/>
    </row>
    <row r="393" spans="1:20">
      <c r="A393" s="282"/>
      <c r="B393" s="295"/>
      <c r="C393" s="296"/>
      <c r="D393" s="296"/>
      <c r="E393" s="297"/>
      <c r="F393" s="304"/>
      <c r="G393" s="305"/>
      <c r="H393" s="305"/>
      <c r="I393" s="306"/>
      <c r="J393" s="282"/>
      <c r="K393" s="285"/>
      <c r="L393" s="286"/>
      <c r="M393" s="286"/>
      <c r="N393" s="286"/>
      <c r="O393" s="286"/>
      <c r="P393" s="286"/>
      <c r="Q393" s="286"/>
      <c r="R393" s="286"/>
      <c r="S393" s="287"/>
      <c r="T393" s="65"/>
    </row>
    <row r="394" spans="1:20">
      <c r="A394" s="282"/>
      <c r="B394" s="295"/>
      <c r="C394" s="296"/>
      <c r="D394" s="296"/>
      <c r="E394" s="297"/>
      <c r="F394" s="304"/>
      <c r="G394" s="305"/>
      <c r="H394" s="305"/>
      <c r="I394" s="306"/>
      <c r="J394" s="282"/>
      <c r="K394" s="285"/>
      <c r="L394" s="286"/>
      <c r="M394" s="286"/>
      <c r="N394" s="286"/>
      <c r="O394" s="286"/>
      <c r="P394" s="286"/>
      <c r="Q394" s="286"/>
      <c r="R394" s="286"/>
      <c r="S394" s="287"/>
      <c r="T394" s="65"/>
    </row>
    <row r="395" spans="1:20">
      <c r="A395" s="282"/>
      <c r="B395" s="298"/>
      <c r="C395" s="299"/>
      <c r="D395" s="299"/>
      <c r="E395" s="300"/>
      <c r="F395" s="307"/>
      <c r="G395" s="308"/>
      <c r="H395" s="308"/>
      <c r="I395" s="309"/>
      <c r="J395" s="282"/>
      <c r="K395" s="288"/>
      <c r="L395" s="289"/>
      <c r="M395" s="289"/>
      <c r="N395" s="289"/>
      <c r="O395" s="289"/>
      <c r="P395" s="289"/>
      <c r="Q395" s="289"/>
      <c r="R395" s="289"/>
      <c r="S395" s="289"/>
      <c r="T395" s="65"/>
    </row>
    <row r="396" spans="1:20" ht="15" customHeight="1">
      <c r="A396" s="282">
        <v>38</v>
      </c>
      <c r="B396" s="292" t="s">
        <v>233</v>
      </c>
      <c r="C396" s="293"/>
      <c r="D396" s="293"/>
      <c r="E396" s="294"/>
      <c r="F396" s="292" t="s">
        <v>361</v>
      </c>
      <c r="G396" s="293"/>
      <c r="H396" s="293"/>
      <c r="I396" s="294"/>
      <c r="J396" s="282" t="s">
        <v>43</v>
      </c>
      <c r="K396" s="283" t="s">
        <v>280</v>
      </c>
      <c r="L396" s="284"/>
      <c r="M396" s="284"/>
      <c r="N396" s="284"/>
      <c r="O396" s="284"/>
      <c r="P396" s="284"/>
      <c r="Q396" s="284"/>
      <c r="R396" s="284"/>
      <c r="S396" s="284"/>
      <c r="T396" s="65"/>
    </row>
    <row r="397" spans="1:20">
      <c r="A397" s="282"/>
      <c r="B397" s="295"/>
      <c r="C397" s="296"/>
      <c r="D397" s="296"/>
      <c r="E397" s="297"/>
      <c r="F397" s="295"/>
      <c r="G397" s="296"/>
      <c r="H397" s="296"/>
      <c r="I397" s="297"/>
      <c r="J397" s="282"/>
      <c r="K397" s="285"/>
      <c r="L397" s="286"/>
      <c r="M397" s="286"/>
      <c r="N397" s="286"/>
      <c r="O397" s="286"/>
      <c r="P397" s="286"/>
      <c r="Q397" s="286"/>
      <c r="R397" s="286"/>
      <c r="S397" s="287"/>
      <c r="T397" s="65"/>
    </row>
    <row r="398" spans="1:20">
      <c r="A398" s="282"/>
      <c r="B398" s="295"/>
      <c r="C398" s="296"/>
      <c r="D398" s="296"/>
      <c r="E398" s="297"/>
      <c r="F398" s="295"/>
      <c r="G398" s="296"/>
      <c r="H398" s="296"/>
      <c r="I398" s="297"/>
      <c r="J398" s="282"/>
      <c r="K398" s="285"/>
      <c r="L398" s="286"/>
      <c r="M398" s="286"/>
      <c r="N398" s="286"/>
      <c r="O398" s="286"/>
      <c r="P398" s="286"/>
      <c r="Q398" s="286"/>
      <c r="R398" s="286"/>
      <c r="S398" s="287"/>
      <c r="T398" s="65"/>
    </row>
    <row r="399" spans="1:20">
      <c r="A399" s="282"/>
      <c r="B399" s="295"/>
      <c r="C399" s="296"/>
      <c r="D399" s="296"/>
      <c r="E399" s="297"/>
      <c r="F399" s="295"/>
      <c r="G399" s="296"/>
      <c r="H399" s="296"/>
      <c r="I399" s="297"/>
      <c r="J399" s="282"/>
      <c r="K399" s="285"/>
      <c r="L399" s="286"/>
      <c r="M399" s="286"/>
      <c r="N399" s="286"/>
      <c r="O399" s="286"/>
      <c r="P399" s="286"/>
      <c r="Q399" s="286"/>
      <c r="R399" s="286"/>
      <c r="S399" s="287"/>
      <c r="T399" s="65"/>
    </row>
    <row r="400" spans="1:20">
      <c r="A400" s="282"/>
      <c r="B400" s="298"/>
      <c r="C400" s="299"/>
      <c r="D400" s="299"/>
      <c r="E400" s="300"/>
      <c r="F400" s="298"/>
      <c r="G400" s="299"/>
      <c r="H400" s="299"/>
      <c r="I400" s="300"/>
      <c r="J400" s="282"/>
      <c r="K400" s="288"/>
      <c r="L400" s="289"/>
      <c r="M400" s="289"/>
      <c r="N400" s="289"/>
      <c r="O400" s="289"/>
      <c r="P400" s="289"/>
      <c r="Q400" s="289"/>
      <c r="R400" s="289"/>
      <c r="S400" s="289"/>
      <c r="T400" s="65"/>
    </row>
    <row r="401" spans="1:20" ht="15" customHeight="1">
      <c r="A401" s="282"/>
      <c r="B401" s="292"/>
      <c r="C401" s="293"/>
      <c r="D401" s="293"/>
      <c r="E401" s="294"/>
      <c r="F401" s="301"/>
      <c r="G401" s="302"/>
      <c r="H401" s="302"/>
      <c r="I401" s="303"/>
      <c r="J401" s="282"/>
      <c r="K401" s="290" t="s">
        <v>199</v>
      </c>
      <c r="L401" s="284"/>
      <c r="M401" s="284"/>
      <c r="N401" s="284"/>
      <c r="O401" s="284"/>
      <c r="P401" s="284"/>
      <c r="Q401" s="284"/>
      <c r="R401" s="284"/>
      <c r="S401" s="284"/>
      <c r="T401" s="65"/>
    </row>
    <row r="402" spans="1:20">
      <c r="A402" s="282"/>
      <c r="B402" s="295"/>
      <c r="C402" s="296"/>
      <c r="D402" s="296"/>
      <c r="E402" s="297"/>
      <c r="F402" s="304"/>
      <c r="G402" s="305"/>
      <c r="H402" s="305"/>
      <c r="I402" s="306"/>
      <c r="J402" s="282"/>
      <c r="K402" s="285"/>
      <c r="L402" s="286"/>
      <c r="M402" s="286"/>
      <c r="N402" s="286"/>
      <c r="O402" s="286"/>
      <c r="P402" s="286"/>
      <c r="Q402" s="286"/>
      <c r="R402" s="286"/>
      <c r="S402" s="287"/>
      <c r="T402" s="65"/>
    </row>
    <row r="403" spans="1:20">
      <c r="A403" s="282"/>
      <c r="B403" s="295"/>
      <c r="C403" s="296"/>
      <c r="D403" s="296"/>
      <c r="E403" s="297"/>
      <c r="F403" s="304"/>
      <c r="G403" s="305"/>
      <c r="H403" s="305"/>
      <c r="I403" s="306"/>
      <c r="J403" s="282"/>
      <c r="K403" s="285"/>
      <c r="L403" s="286"/>
      <c r="M403" s="286"/>
      <c r="N403" s="286"/>
      <c r="O403" s="286"/>
      <c r="P403" s="286"/>
      <c r="Q403" s="286"/>
      <c r="R403" s="286"/>
      <c r="S403" s="287"/>
      <c r="T403" s="65"/>
    </row>
    <row r="404" spans="1:20">
      <c r="A404" s="282"/>
      <c r="B404" s="295"/>
      <c r="C404" s="296"/>
      <c r="D404" s="296"/>
      <c r="E404" s="297"/>
      <c r="F404" s="304"/>
      <c r="G404" s="305"/>
      <c r="H404" s="305"/>
      <c r="I404" s="306"/>
      <c r="J404" s="282"/>
      <c r="K404" s="285"/>
      <c r="L404" s="286"/>
      <c r="M404" s="286"/>
      <c r="N404" s="286"/>
      <c r="O404" s="286"/>
      <c r="P404" s="286"/>
      <c r="Q404" s="286"/>
      <c r="R404" s="286"/>
      <c r="S404" s="287"/>
      <c r="T404" s="65"/>
    </row>
    <row r="405" spans="1:20">
      <c r="A405" s="282"/>
      <c r="B405" s="298"/>
      <c r="C405" s="299"/>
      <c r="D405" s="299"/>
      <c r="E405" s="300"/>
      <c r="F405" s="307"/>
      <c r="G405" s="308"/>
      <c r="H405" s="308"/>
      <c r="I405" s="309"/>
      <c r="J405" s="282"/>
      <c r="K405" s="288"/>
      <c r="L405" s="289"/>
      <c r="M405" s="289"/>
      <c r="N405" s="289"/>
      <c r="O405" s="289"/>
      <c r="P405" s="289"/>
      <c r="Q405" s="289"/>
      <c r="R405" s="289"/>
      <c r="S405" s="289"/>
      <c r="T405" s="65"/>
    </row>
    <row r="406" spans="1:20" ht="15" customHeight="1">
      <c r="A406" s="282">
        <v>39</v>
      </c>
      <c r="B406" s="292" t="s">
        <v>253</v>
      </c>
      <c r="C406" s="293"/>
      <c r="D406" s="293"/>
      <c r="E406" s="294"/>
      <c r="F406" s="292"/>
      <c r="G406" s="293"/>
      <c r="H406" s="293"/>
      <c r="I406" s="294"/>
      <c r="J406" s="282" t="s">
        <v>44</v>
      </c>
      <c r="K406" s="283" t="s">
        <v>281</v>
      </c>
      <c r="L406" s="284"/>
      <c r="M406" s="284"/>
      <c r="N406" s="284"/>
      <c r="O406" s="284"/>
      <c r="P406" s="284"/>
      <c r="Q406" s="284"/>
      <c r="R406" s="284"/>
      <c r="S406" s="284"/>
      <c r="T406" s="65"/>
    </row>
    <row r="407" spans="1:20">
      <c r="A407" s="282"/>
      <c r="B407" s="295"/>
      <c r="C407" s="296"/>
      <c r="D407" s="296"/>
      <c r="E407" s="297"/>
      <c r="F407" s="295"/>
      <c r="G407" s="296"/>
      <c r="H407" s="296"/>
      <c r="I407" s="297"/>
      <c r="J407" s="282"/>
      <c r="K407" s="285"/>
      <c r="L407" s="286"/>
      <c r="M407" s="286"/>
      <c r="N407" s="286"/>
      <c r="O407" s="286"/>
      <c r="P407" s="286"/>
      <c r="Q407" s="286"/>
      <c r="R407" s="286"/>
      <c r="S407" s="287"/>
      <c r="T407" s="65"/>
    </row>
    <row r="408" spans="1:20">
      <c r="A408" s="282"/>
      <c r="B408" s="295"/>
      <c r="C408" s="296"/>
      <c r="D408" s="296"/>
      <c r="E408" s="297"/>
      <c r="F408" s="295"/>
      <c r="G408" s="296"/>
      <c r="H408" s="296"/>
      <c r="I408" s="297"/>
      <c r="J408" s="282"/>
      <c r="K408" s="285"/>
      <c r="L408" s="286"/>
      <c r="M408" s="286"/>
      <c r="N408" s="286"/>
      <c r="O408" s="286"/>
      <c r="P408" s="286"/>
      <c r="Q408" s="286"/>
      <c r="R408" s="286"/>
      <c r="S408" s="287"/>
      <c r="T408" s="65"/>
    </row>
    <row r="409" spans="1:20">
      <c r="A409" s="282"/>
      <c r="B409" s="295"/>
      <c r="C409" s="296"/>
      <c r="D409" s="296"/>
      <c r="E409" s="297"/>
      <c r="F409" s="295"/>
      <c r="G409" s="296"/>
      <c r="H409" s="296"/>
      <c r="I409" s="297"/>
      <c r="J409" s="282"/>
      <c r="K409" s="285"/>
      <c r="L409" s="286"/>
      <c r="M409" s="286"/>
      <c r="N409" s="286"/>
      <c r="O409" s="286"/>
      <c r="P409" s="286"/>
      <c r="Q409" s="286"/>
      <c r="R409" s="286"/>
      <c r="S409" s="287"/>
      <c r="T409" s="65"/>
    </row>
    <row r="410" spans="1:20">
      <c r="A410" s="282"/>
      <c r="B410" s="298"/>
      <c r="C410" s="299"/>
      <c r="D410" s="299"/>
      <c r="E410" s="300"/>
      <c r="F410" s="298"/>
      <c r="G410" s="299"/>
      <c r="H410" s="299"/>
      <c r="I410" s="300"/>
      <c r="J410" s="282"/>
      <c r="K410" s="288"/>
      <c r="L410" s="289"/>
      <c r="M410" s="289"/>
      <c r="N410" s="289"/>
      <c r="O410" s="289"/>
      <c r="P410" s="289"/>
      <c r="Q410" s="289"/>
      <c r="R410" s="289"/>
      <c r="S410" s="289"/>
      <c r="T410" s="65"/>
    </row>
    <row r="411" spans="1:20" ht="15" customHeight="1">
      <c r="A411" s="282"/>
      <c r="B411" s="292"/>
      <c r="C411" s="293"/>
      <c r="D411" s="293"/>
      <c r="E411" s="294"/>
      <c r="F411" s="301" t="s">
        <v>355</v>
      </c>
      <c r="G411" s="302"/>
      <c r="H411" s="302"/>
      <c r="I411" s="303"/>
      <c r="J411" s="282"/>
      <c r="K411" s="290" t="s">
        <v>202</v>
      </c>
      <c r="L411" s="284"/>
      <c r="M411" s="284"/>
      <c r="N411" s="284"/>
      <c r="O411" s="284"/>
      <c r="P411" s="284"/>
      <c r="Q411" s="284"/>
      <c r="R411" s="284"/>
      <c r="S411" s="284"/>
      <c r="T411" s="65"/>
    </row>
    <row r="412" spans="1:20">
      <c r="A412" s="282"/>
      <c r="B412" s="295"/>
      <c r="C412" s="296"/>
      <c r="D412" s="296"/>
      <c r="E412" s="297"/>
      <c r="F412" s="304"/>
      <c r="G412" s="305"/>
      <c r="H412" s="305"/>
      <c r="I412" s="306"/>
      <c r="J412" s="282"/>
      <c r="K412" s="285"/>
      <c r="L412" s="286"/>
      <c r="M412" s="286"/>
      <c r="N412" s="286"/>
      <c r="O412" s="286"/>
      <c r="P412" s="286"/>
      <c r="Q412" s="286"/>
      <c r="R412" s="286"/>
      <c r="S412" s="287"/>
      <c r="T412" s="65"/>
    </row>
    <row r="413" spans="1:20">
      <c r="A413" s="282"/>
      <c r="B413" s="295"/>
      <c r="C413" s="296"/>
      <c r="D413" s="296"/>
      <c r="E413" s="297"/>
      <c r="F413" s="304"/>
      <c r="G413" s="305"/>
      <c r="H413" s="305"/>
      <c r="I413" s="306"/>
      <c r="J413" s="282"/>
      <c r="K413" s="285"/>
      <c r="L413" s="286"/>
      <c r="M413" s="286"/>
      <c r="N413" s="286"/>
      <c r="O413" s="286"/>
      <c r="P413" s="286"/>
      <c r="Q413" s="286"/>
      <c r="R413" s="286"/>
      <c r="S413" s="287"/>
      <c r="T413" s="65"/>
    </row>
    <row r="414" spans="1:20">
      <c r="A414" s="282"/>
      <c r="B414" s="295"/>
      <c r="C414" s="296"/>
      <c r="D414" s="296"/>
      <c r="E414" s="297"/>
      <c r="F414" s="304"/>
      <c r="G414" s="305"/>
      <c r="H414" s="305"/>
      <c r="I414" s="306"/>
      <c r="J414" s="282"/>
      <c r="K414" s="285"/>
      <c r="L414" s="286"/>
      <c r="M414" s="286"/>
      <c r="N414" s="286"/>
      <c r="O414" s="286"/>
      <c r="P414" s="286"/>
      <c r="Q414" s="286"/>
      <c r="R414" s="286"/>
      <c r="S414" s="287"/>
      <c r="T414" s="65"/>
    </row>
    <row r="415" spans="1:20">
      <c r="A415" s="282"/>
      <c r="B415" s="298"/>
      <c r="C415" s="299"/>
      <c r="D415" s="299"/>
      <c r="E415" s="300"/>
      <c r="F415" s="307"/>
      <c r="G415" s="308"/>
      <c r="H415" s="308"/>
      <c r="I415" s="309"/>
      <c r="J415" s="282"/>
      <c r="K415" s="288"/>
      <c r="L415" s="289"/>
      <c r="M415" s="289"/>
      <c r="N415" s="289"/>
      <c r="O415" s="289"/>
      <c r="P415" s="289"/>
      <c r="Q415" s="289"/>
      <c r="R415" s="289"/>
      <c r="S415" s="289"/>
      <c r="T415" s="65"/>
    </row>
    <row r="416" spans="1:20" ht="15" customHeight="1">
      <c r="A416" s="282">
        <v>40</v>
      </c>
      <c r="B416" s="292" t="s">
        <v>254</v>
      </c>
      <c r="C416" s="293"/>
      <c r="D416" s="293"/>
      <c r="E416" s="294"/>
      <c r="F416" s="292" t="s">
        <v>257</v>
      </c>
      <c r="G416" s="293"/>
      <c r="H416" s="293"/>
      <c r="I416" s="294"/>
      <c r="J416" s="282" t="s">
        <v>45</v>
      </c>
      <c r="K416" s="283" t="s">
        <v>338</v>
      </c>
      <c r="L416" s="284"/>
      <c r="M416" s="284"/>
      <c r="N416" s="284"/>
      <c r="O416" s="284"/>
      <c r="P416" s="284"/>
      <c r="Q416" s="284"/>
      <c r="R416" s="284"/>
      <c r="S416" s="284"/>
      <c r="T416" s="65"/>
    </row>
    <row r="417" spans="1:20">
      <c r="A417" s="282"/>
      <c r="B417" s="295"/>
      <c r="C417" s="296"/>
      <c r="D417" s="296"/>
      <c r="E417" s="297"/>
      <c r="F417" s="295"/>
      <c r="G417" s="296"/>
      <c r="H417" s="296"/>
      <c r="I417" s="297"/>
      <c r="J417" s="282"/>
      <c r="K417" s="285"/>
      <c r="L417" s="286"/>
      <c r="M417" s="286"/>
      <c r="N417" s="286"/>
      <c r="O417" s="286"/>
      <c r="P417" s="286"/>
      <c r="Q417" s="286"/>
      <c r="R417" s="286"/>
      <c r="S417" s="287"/>
      <c r="T417" s="65"/>
    </row>
    <row r="418" spans="1:20">
      <c r="A418" s="282"/>
      <c r="B418" s="295"/>
      <c r="C418" s="296"/>
      <c r="D418" s="296"/>
      <c r="E418" s="297"/>
      <c r="F418" s="295"/>
      <c r="G418" s="296"/>
      <c r="H418" s="296"/>
      <c r="I418" s="297"/>
      <c r="J418" s="282"/>
      <c r="K418" s="285"/>
      <c r="L418" s="286"/>
      <c r="M418" s="286"/>
      <c r="N418" s="286"/>
      <c r="O418" s="286"/>
      <c r="P418" s="286"/>
      <c r="Q418" s="286"/>
      <c r="R418" s="286"/>
      <c r="S418" s="287"/>
      <c r="T418" s="65"/>
    </row>
    <row r="419" spans="1:20">
      <c r="A419" s="282"/>
      <c r="B419" s="295"/>
      <c r="C419" s="296"/>
      <c r="D419" s="296"/>
      <c r="E419" s="297"/>
      <c r="F419" s="295"/>
      <c r="G419" s="296"/>
      <c r="H419" s="296"/>
      <c r="I419" s="297"/>
      <c r="J419" s="282"/>
      <c r="K419" s="285"/>
      <c r="L419" s="286"/>
      <c r="M419" s="286"/>
      <c r="N419" s="286"/>
      <c r="O419" s="286"/>
      <c r="P419" s="286"/>
      <c r="Q419" s="286"/>
      <c r="R419" s="286"/>
      <c r="S419" s="287"/>
      <c r="T419" s="65"/>
    </row>
    <row r="420" spans="1:20">
      <c r="A420" s="282"/>
      <c r="B420" s="298"/>
      <c r="C420" s="299"/>
      <c r="D420" s="299"/>
      <c r="E420" s="300"/>
      <c r="F420" s="298"/>
      <c r="G420" s="299"/>
      <c r="H420" s="299"/>
      <c r="I420" s="300"/>
      <c r="J420" s="282"/>
      <c r="K420" s="288"/>
      <c r="L420" s="289"/>
      <c r="M420" s="289"/>
      <c r="N420" s="289"/>
      <c r="O420" s="289"/>
      <c r="P420" s="289"/>
      <c r="Q420" s="289"/>
      <c r="R420" s="289"/>
      <c r="S420" s="289"/>
      <c r="T420" s="65"/>
    </row>
    <row r="421" spans="1:20" ht="15" customHeight="1">
      <c r="A421" s="282"/>
      <c r="B421" s="292"/>
      <c r="C421" s="293"/>
      <c r="D421" s="293"/>
      <c r="E421" s="294"/>
      <c r="F421" s="301"/>
      <c r="G421" s="302"/>
      <c r="H421" s="302"/>
      <c r="I421" s="303"/>
      <c r="J421" s="282"/>
      <c r="K421" s="290" t="s">
        <v>200</v>
      </c>
      <c r="L421" s="284"/>
      <c r="M421" s="284"/>
      <c r="N421" s="284"/>
      <c r="O421" s="284"/>
      <c r="P421" s="284"/>
      <c r="Q421" s="284"/>
      <c r="R421" s="284"/>
      <c r="S421" s="284"/>
      <c r="T421" s="65"/>
    </row>
    <row r="422" spans="1:20">
      <c r="A422" s="282"/>
      <c r="B422" s="295"/>
      <c r="C422" s="296"/>
      <c r="D422" s="296"/>
      <c r="E422" s="297"/>
      <c r="F422" s="304"/>
      <c r="G422" s="305"/>
      <c r="H422" s="305"/>
      <c r="I422" s="306"/>
      <c r="J422" s="282"/>
      <c r="K422" s="285"/>
      <c r="L422" s="286"/>
      <c r="M422" s="286"/>
      <c r="N422" s="286"/>
      <c r="O422" s="286"/>
      <c r="P422" s="286"/>
      <c r="Q422" s="286"/>
      <c r="R422" s="286"/>
      <c r="S422" s="287"/>
      <c r="T422" s="65"/>
    </row>
    <row r="423" spans="1:20">
      <c r="A423" s="282"/>
      <c r="B423" s="295"/>
      <c r="C423" s="296"/>
      <c r="D423" s="296"/>
      <c r="E423" s="297"/>
      <c r="F423" s="304"/>
      <c r="G423" s="305"/>
      <c r="H423" s="305"/>
      <c r="I423" s="306"/>
      <c r="J423" s="282"/>
      <c r="K423" s="285"/>
      <c r="L423" s="286"/>
      <c r="M423" s="286"/>
      <c r="N423" s="286"/>
      <c r="O423" s="286"/>
      <c r="P423" s="286"/>
      <c r="Q423" s="286"/>
      <c r="R423" s="286"/>
      <c r="S423" s="287"/>
      <c r="T423" s="65"/>
    </row>
    <row r="424" spans="1:20">
      <c r="A424" s="282"/>
      <c r="B424" s="295"/>
      <c r="C424" s="296"/>
      <c r="D424" s="296"/>
      <c r="E424" s="297"/>
      <c r="F424" s="304"/>
      <c r="G424" s="305"/>
      <c r="H424" s="305"/>
      <c r="I424" s="306"/>
      <c r="J424" s="282"/>
      <c r="K424" s="285"/>
      <c r="L424" s="286"/>
      <c r="M424" s="286"/>
      <c r="N424" s="286"/>
      <c r="O424" s="286"/>
      <c r="P424" s="286"/>
      <c r="Q424" s="286"/>
      <c r="R424" s="286"/>
      <c r="S424" s="287"/>
      <c r="T424" s="65"/>
    </row>
    <row r="425" spans="1:20">
      <c r="A425" s="282"/>
      <c r="B425" s="298"/>
      <c r="C425" s="299"/>
      <c r="D425" s="299"/>
      <c r="E425" s="300"/>
      <c r="F425" s="307"/>
      <c r="G425" s="308"/>
      <c r="H425" s="308"/>
      <c r="I425" s="309"/>
      <c r="J425" s="282"/>
      <c r="K425" s="288"/>
      <c r="L425" s="289"/>
      <c r="M425" s="289"/>
      <c r="N425" s="289"/>
      <c r="O425" s="289"/>
      <c r="P425" s="289"/>
      <c r="Q425" s="289"/>
      <c r="R425" s="289"/>
      <c r="S425" s="289"/>
      <c r="T425" s="65"/>
    </row>
    <row r="426" spans="1:20" ht="15" customHeight="1">
      <c r="A426" s="282">
        <v>41</v>
      </c>
      <c r="B426" s="292"/>
      <c r="C426" s="293"/>
      <c r="D426" s="293"/>
      <c r="E426" s="294"/>
      <c r="F426" s="292"/>
      <c r="G426" s="293"/>
      <c r="H426" s="293"/>
      <c r="I426" s="294"/>
      <c r="J426" s="282" t="s">
        <v>46</v>
      </c>
      <c r="K426" s="283" t="s">
        <v>282</v>
      </c>
      <c r="L426" s="284"/>
      <c r="M426" s="284"/>
      <c r="N426" s="284"/>
      <c r="O426" s="284"/>
      <c r="P426" s="284"/>
      <c r="Q426" s="284"/>
      <c r="R426" s="284"/>
      <c r="S426" s="284"/>
      <c r="T426" s="65"/>
    </row>
    <row r="427" spans="1:20">
      <c r="A427" s="282"/>
      <c r="B427" s="295"/>
      <c r="C427" s="296"/>
      <c r="D427" s="296"/>
      <c r="E427" s="297"/>
      <c r="F427" s="295"/>
      <c r="G427" s="296"/>
      <c r="H427" s="296"/>
      <c r="I427" s="297"/>
      <c r="J427" s="282"/>
      <c r="K427" s="285"/>
      <c r="L427" s="286"/>
      <c r="M427" s="286"/>
      <c r="N427" s="286"/>
      <c r="O427" s="286"/>
      <c r="P427" s="286"/>
      <c r="Q427" s="286"/>
      <c r="R427" s="286"/>
      <c r="S427" s="287"/>
      <c r="T427" s="65"/>
    </row>
    <row r="428" spans="1:20">
      <c r="A428" s="282"/>
      <c r="B428" s="295"/>
      <c r="C428" s="296"/>
      <c r="D428" s="296"/>
      <c r="E428" s="297"/>
      <c r="F428" s="295"/>
      <c r="G428" s="296"/>
      <c r="H428" s="296"/>
      <c r="I428" s="297"/>
      <c r="J428" s="282"/>
      <c r="K428" s="285"/>
      <c r="L428" s="286"/>
      <c r="M428" s="286"/>
      <c r="N428" s="286"/>
      <c r="O428" s="286"/>
      <c r="P428" s="286"/>
      <c r="Q428" s="286"/>
      <c r="R428" s="286"/>
      <c r="S428" s="287"/>
      <c r="T428" s="65"/>
    </row>
    <row r="429" spans="1:20">
      <c r="A429" s="282"/>
      <c r="B429" s="295"/>
      <c r="C429" s="296"/>
      <c r="D429" s="296"/>
      <c r="E429" s="297"/>
      <c r="F429" s="295"/>
      <c r="G429" s="296"/>
      <c r="H429" s="296"/>
      <c r="I429" s="297"/>
      <c r="J429" s="282"/>
      <c r="K429" s="285"/>
      <c r="L429" s="286"/>
      <c r="M429" s="286"/>
      <c r="N429" s="286"/>
      <c r="O429" s="286"/>
      <c r="P429" s="286"/>
      <c r="Q429" s="286"/>
      <c r="R429" s="286"/>
      <c r="S429" s="287"/>
      <c r="T429" s="65"/>
    </row>
    <row r="430" spans="1:20">
      <c r="A430" s="282"/>
      <c r="B430" s="298"/>
      <c r="C430" s="299"/>
      <c r="D430" s="299"/>
      <c r="E430" s="300"/>
      <c r="F430" s="298"/>
      <c r="G430" s="299"/>
      <c r="H430" s="299"/>
      <c r="I430" s="300"/>
      <c r="J430" s="282"/>
      <c r="K430" s="288"/>
      <c r="L430" s="289"/>
      <c r="M430" s="289"/>
      <c r="N430" s="289"/>
      <c r="O430" s="289"/>
      <c r="P430" s="289"/>
      <c r="Q430" s="289"/>
      <c r="R430" s="289"/>
      <c r="S430" s="289"/>
      <c r="T430" s="65"/>
    </row>
    <row r="431" spans="1:20" ht="15" customHeight="1">
      <c r="A431" s="282"/>
      <c r="B431" s="292" t="s">
        <v>362</v>
      </c>
      <c r="C431" s="293"/>
      <c r="D431" s="293"/>
      <c r="E431" s="294"/>
      <c r="F431" s="301" t="s">
        <v>363</v>
      </c>
      <c r="G431" s="302"/>
      <c r="H431" s="302"/>
      <c r="I431" s="303"/>
      <c r="J431" s="282"/>
      <c r="K431" s="290" t="s">
        <v>201</v>
      </c>
      <c r="L431" s="284"/>
      <c r="M431" s="284"/>
      <c r="N431" s="284"/>
      <c r="O431" s="284"/>
      <c r="P431" s="284"/>
      <c r="Q431" s="284"/>
      <c r="R431" s="284"/>
      <c r="S431" s="284"/>
      <c r="T431" s="65"/>
    </row>
    <row r="432" spans="1:20">
      <c r="A432" s="282"/>
      <c r="B432" s="295"/>
      <c r="C432" s="296"/>
      <c r="D432" s="296"/>
      <c r="E432" s="297"/>
      <c r="F432" s="304"/>
      <c r="G432" s="305"/>
      <c r="H432" s="305"/>
      <c r="I432" s="306"/>
      <c r="J432" s="282"/>
      <c r="K432" s="285"/>
      <c r="L432" s="286"/>
      <c r="M432" s="286"/>
      <c r="N432" s="286"/>
      <c r="O432" s="286"/>
      <c r="P432" s="286"/>
      <c r="Q432" s="286"/>
      <c r="R432" s="286"/>
      <c r="S432" s="287"/>
      <c r="T432" s="65"/>
    </row>
    <row r="433" spans="1:20">
      <c r="A433" s="282"/>
      <c r="B433" s="295"/>
      <c r="C433" s="296"/>
      <c r="D433" s="296"/>
      <c r="E433" s="297"/>
      <c r="F433" s="304"/>
      <c r="G433" s="305"/>
      <c r="H433" s="305"/>
      <c r="I433" s="306"/>
      <c r="J433" s="282"/>
      <c r="K433" s="285"/>
      <c r="L433" s="286"/>
      <c r="M433" s="286"/>
      <c r="N433" s="286"/>
      <c r="O433" s="286"/>
      <c r="P433" s="286"/>
      <c r="Q433" s="286"/>
      <c r="R433" s="286"/>
      <c r="S433" s="287"/>
      <c r="T433" s="65"/>
    </row>
    <row r="434" spans="1:20">
      <c r="A434" s="282"/>
      <c r="B434" s="295"/>
      <c r="C434" s="296"/>
      <c r="D434" s="296"/>
      <c r="E434" s="297"/>
      <c r="F434" s="304"/>
      <c r="G434" s="305"/>
      <c r="H434" s="305"/>
      <c r="I434" s="306"/>
      <c r="J434" s="282"/>
      <c r="K434" s="285"/>
      <c r="L434" s="286"/>
      <c r="M434" s="286"/>
      <c r="N434" s="286"/>
      <c r="O434" s="286"/>
      <c r="P434" s="286"/>
      <c r="Q434" s="286"/>
      <c r="R434" s="286"/>
      <c r="S434" s="287"/>
      <c r="T434" s="65"/>
    </row>
    <row r="435" spans="1:20">
      <c r="A435" s="282"/>
      <c r="B435" s="298"/>
      <c r="C435" s="299"/>
      <c r="D435" s="299"/>
      <c r="E435" s="300"/>
      <c r="F435" s="307"/>
      <c r="G435" s="308"/>
      <c r="H435" s="308"/>
      <c r="I435" s="309"/>
      <c r="J435" s="282"/>
      <c r="K435" s="288"/>
      <c r="L435" s="289"/>
      <c r="M435" s="289"/>
      <c r="N435" s="289"/>
      <c r="O435" s="289"/>
      <c r="P435" s="289"/>
      <c r="Q435" s="289"/>
      <c r="R435" s="289"/>
      <c r="S435" s="289"/>
      <c r="T435" s="65"/>
    </row>
    <row r="436" spans="1:20" ht="15" customHeight="1">
      <c r="A436" s="282">
        <v>42</v>
      </c>
      <c r="B436" s="292" t="s">
        <v>233</v>
      </c>
      <c r="C436" s="293"/>
      <c r="D436" s="293"/>
      <c r="E436" s="294"/>
      <c r="F436" s="292"/>
      <c r="G436" s="293"/>
      <c r="H436" s="293"/>
      <c r="I436" s="294"/>
      <c r="J436" s="282" t="s">
        <v>47</v>
      </c>
      <c r="K436" s="283" t="s">
        <v>320</v>
      </c>
      <c r="L436" s="284"/>
      <c r="M436" s="284"/>
      <c r="N436" s="284"/>
      <c r="O436" s="284"/>
      <c r="P436" s="284"/>
      <c r="Q436" s="284"/>
      <c r="R436" s="284"/>
      <c r="S436" s="284"/>
      <c r="T436" s="65"/>
    </row>
    <row r="437" spans="1:20">
      <c r="A437" s="282"/>
      <c r="B437" s="295"/>
      <c r="C437" s="296"/>
      <c r="D437" s="296"/>
      <c r="E437" s="297"/>
      <c r="F437" s="295"/>
      <c r="G437" s="296"/>
      <c r="H437" s="296"/>
      <c r="I437" s="297"/>
      <c r="J437" s="282"/>
      <c r="K437" s="285"/>
      <c r="L437" s="286"/>
      <c r="M437" s="286"/>
      <c r="N437" s="286"/>
      <c r="O437" s="286"/>
      <c r="P437" s="286"/>
      <c r="Q437" s="286"/>
      <c r="R437" s="286"/>
      <c r="S437" s="287"/>
      <c r="T437" s="65"/>
    </row>
    <row r="438" spans="1:20">
      <c r="A438" s="282"/>
      <c r="B438" s="295"/>
      <c r="C438" s="296"/>
      <c r="D438" s="296"/>
      <c r="E438" s="297"/>
      <c r="F438" s="295"/>
      <c r="G438" s="296"/>
      <c r="H438" s="296"/>
      <c r="I438" s="297"/>
      <c r="J438" s="282"/>
      <c r="K438" s="285"/>
      <c r="L438" s="286"/>
      <c r="M438" s="286"/>
      <c r="N438" s="286"/>
      <c r="O438" s="286"/>
      <c r="P438" s="286"/>
      <c r="Q438" s="286"/>
      <c r="R438" s="286"/>
      <c r="S438" s="287"/>
      <c r="T438" s="65"/>
    </row>
    <row r="439" spans="1:20">
      <c r="A439" s="282"/>
      <c r="B439" s="295"/>
      <c r="C439" s="296"/>
      <c r="D439" s="296"/>
      <c r="E439" s="297"/>
      <c r="F439" s="295"/>
      <c r="G439" s="296"/>
      <c r="H439" s="296"/>
      <c r="I439" s="297"/>
      <c r="J439" s="282"/>
      <c r="K439" s="285"/>
      <c r="L439" s="286"/>
      <c r="M439" s="286"/>
      <c r="N439" s="286"/>
      <c r="O439" s="286"/>
      <c r="P439" s="286"/>
      <c r="Q439" s="286"/>
      <c r="R439" s="286"/>
      <c r="S439" s="287"/>
      <c r="T439" s="65"/>
    </row>
    <row r="440" spans="1:20">
      <c r="A440" s="282"/>
      <c r="B440" s="298"/>
      <c r="C440" s="299"/>
      <c r="D440" s="299"/>
      <c r="E440" s="300"/>
      <c r="F440" s="298"/>
      <c r="G440" s="299"/>
      <c r="H440" s="299"/>
      <c r="I440" s="300"/>
      <c r="J440" s="282"/>
      <c r="K440" s="288"/>
      <c r="L440" s="289"/>
      <c r="M440" s="289"/>
      <c r="N440" s="289"/>
      <c r="O440" s="289"/>
      <c r="P440" s="289"/>
      <c r="Q440" s="289"/>
      <c r="R440" s="289"/>
      <c r="S440" s="289"/>
      <c r="T440" s="65"/>
    </row>
    <row r="441" spans="1:20" ht="15" customHeight="1">
      <c r="A441" s="282"/>
      <c r="B441" s="292"/>
      <c r="C441" s="293"/>
      <c r="D441" s="293"/>
      <c r="E441" s="294"/>
      <c r="F441" s="301" t="s">
        <v>364</v>
      </c>
      <c r="G441" s="302"/>
      <c r="H441" s="302"/>
      <c r="I441" s="303"/>
      <c r="J441" s="282"/>
      <c r="K441" s="290" t="s">
        <v>203</v>
      </c>
      <c r="L441" s="284"/>
      <c r="M441" s="284"/>
      <c r="N441" s="284"/>
      <c r="O441" s="284"/>
      <c r="P441" s="284"/>
      <c r="Q441" s="284"/>
      <c r="R441" s="284"/>
      <c r="S441" s="284"/>
      <c r="T441" s="65"/>
    </row>
    <row r="442" spans="1:20">
      <c r="A442" s="282"/>
      <c r="B442" s="295"/>
      <c r="C442" s="296"/>
      <c r="D442" s="296"/>
      <c r="E442" s="297"/>
      <c r="F442" s="304"/>
      <c r="G442" s="305"/>
      <c r="H442" s="305"/>
      <c r="I442" s="306"/>
      <c r="J442" s="282"/>
      <c r="K442" s="285"/>
      <c r="L442" s="286"/>
      <c r="M442" s="286"/>
      <c r="N442" s="286"/>
      <c r="O442" s="286"/>
      <c r="P442" s="286"/>
      <c r="Q442" s="286"/>
      <c r="R442" s="286"/>
      <c r="S442" s="287"/>
      <c r="T442" s="65"/>
    </row>
    <row r="443" spans="1:20">
      <c r="A443" s="282"/>
      <c r="B443" s="295"/>
      <c r="C443" s="296"/>
      <c r="D443" s="296"/>
      <c r="E443" s="297"/>
      <c r="F443" s="304"/>
      <c r="G443" s="305"/>
      <c r="H443" s="305"/>
      <c r="I443" s="306"/>
      <c r="J443" s="282"/>
      <c r="K443" s="285"/>
      <c r="L443" s="286"/>
      <c r="M443" s="286"/>
      <c r="N443" s="286"/>
      <c r="O443" s="286"/>
      <c r="P443" s="286"/>
      <c r="Q443" s="286"/>
      <c r="R443" s="286"/>
      <c r="S443" s="287"/>
      <c r="T443" s="65"/>
    </row>
    <row r="444" spans="1:20">
      <c r="A444" s="282"/>
      <c r="B444" s="295"/>
      <c r="C444" s="296"/>
      <c r="D444" s="296"/>
      <c r="E444" s="297"/>
      <c r="F444" s="304"/>
      <c r="G444" s="305"/>
      <c r="H444" s="305"/>
      <c r="I444" s="306"/>
      <c r="J444" s="282"/>
      <c r="K444" s="285"/>
      <c r="L444" s="286"/>
      <c r="M444" s="286"/>
      <c r="N444" s="286"/>
      <c r="O444" s="286"/>
      <c r="P444" s="286"/>
      <c r="Q444" s="286"/>
      <c r="R444" s="286"/>
      <c r="S444" s="287"/>
      <c r="T444" s="65"/>
    </row>
    <row r="445" spans="1:20">
      <c r="A445" s="282"/>
      <c r="B445" s="298"/>
      <c r="C445" s="299"/>
      <c r="D445" s="299"/>
      <c r="E445" s="300"/>
      <c r="F445" s="307"/>
      <c r="G445" s="308"/>
      <c r="H445" s="308"/>
      <c r="I445" s="309"/>
      <c r="J445" s="282"/>
      <c r="K445" s="288"/>
      <c r="L445" s="289"/>
      <c r="M445" s="289"/>
      <c r="N445" s="289"/>
      <c r="O445" s="289"/>
      <c r="P445" s="289"/>
      <c r="Q445" s="289"/>
      <c r="R445" s="289"/>
      <c r="S445" s="289"/>
      <c r="T445" s="65"/>
    </row>
    <row r="446" spans="1:20">
      <c r="A446" s="66"/>
    </row>
  </sheetData>
  <mergeCells count="344">
    <mergeCell ref="F441:I445"/>
    <mergeCell ref="B41:I45"/>
    <mergeCell ref="B21:S21"/>
    <mergeCell ref="B22:S22"/>
    <mergeCell ref="B23:S23"/>
    <mergeCell ref="F366:I370"/>
    <mergeCell ref="F371:I375"/>
    <mergeCell ref="F376:I380"/>
    <mergeCell ref="F381:I385"/>
    <mergeCell ref="F386:I390"/>
    <mergeCell ref="F391:I395"/>
    <mergeCell ref="F291:I295"/>
    <mergeCell ref="F296:I300"/>
    <mergeCell ref="F311:I315"/>
    <mergeCell ref="F316:I320"/>
    <mergeCell ref="F321:I325"/>
    <mergeCell ref="F326:I330"/>
    <mergeCell ref="F241:I245"/>
    <mergeCell ref="F256:I260"/>
    <mergeCell ref="F261:I265"/>
    <mergeCell ref="F266:I270"/>
    <mergeCell ref="F271:I275"/>
    <mergeCell ref="F191:I195"/>
    <mergeCell ref="F196:I200"/>
    <mergeCell ref="F206:I210"/>
    <mergeCell ref="F211:I215"/>
    <mergeCell ref="F136:I140"/>
    <mergeCell ref="F141:I145"/>
    <mergeCell ref="F161:I165"/>
    <mergeCell ref="F431:I435"/>
    <mergeCell ref="F436:I440"/>
    <mergeCell ref="F301:I305"/>
    <mergeCell ref="F306:I310"/>
    <mergeCell ref="F331:I335"/>
    <mergeCell ref="F281:I285"/>
    <mergeCell ref="F286:I290"/>
    <mergeCell ref="F246:I250"/>
    <mergeCell ref="F216:I220"/>
    <mergeCell ref="F221:I225"/>
    <mergeCell ref="F276:I280"/>
    <mergeCell ref="F166:I170"/>
    <mergeCell ref="F171:I175"/>
    <mergeCell ref="F176:I180"/>
    <mergeCell ref="F181:I185"/>
    <mergeCell ref="F186:I190"/>
    <mergeCell ref="F201:I205"/>
    <mergeCell ref="F416:I420"/>
    <mergeCell ref="F401:I405"/>
    <mergeCell ref="F406:I410"/>
    <mergeCell ref="F421:I425"/>
    <mergeCell ref="F426:I430"/>
    <mergeCell ref="F396:I400"/>
    <mergeCell ref="F356:I360"/>
    <mergeCell ref="F361:I365"/>
    <mergeCell ref="F336:I340"/>
    <mergeCell ref="F341:I345"/>
    <mergeCell ref="F346:I350"/>
    <mergeCell ref="F351:I355"/>
    <mergeCell ref="B416:E420"/>
    <mergeCell ref="B421:E425"/>
    <mergeCell ref="B426:E430"/>
    <mergeCell ref="B431:E435"/>
    <mergeCell ref="B436:E440"/>
    <mergeCell ref="B441:E445"/>
    <mergeCell ref="B386:E390"/>
    <mergeCell ref="B391:E395"/>
    <mergeCell ref="B396:E400"/>
    <mergeCell ref="B401:E405"/>
    <mergeCell ref="B406:E410"/>
    <mergeCell ref="B411:E415"/>
    <mergeCell ref="B326:E330"/>
    <mergeCell ref="B331:E335"/>
    <mergeCell ref="B266:E270"/>
    <mergeCell ref="B271:E275"/>
    <mergeCell ref="B276:E280"/>
    <mergeCell ref="B281:E285"/>
    <mergeCell ref="B286:E290"/>
    <mergeCell ref="B291:E295"/>
    <mergeCell ref="B226:E230"/>
    <mergeCell ref="B231:E235"/>
    <mergeCell ref="B236:E240"/>
    <mergeCell ref="B241:E245"/>
    <mergeCell ref="B246:E250"/>
    <mergeCell ref="B251:E255"/>
    <mergeCell ref="B296:E300"/>
    <mergeCell ref="B301:E305"/>
    <mergeCell ref="B306:E310"/>
    <mergeCell ref="B311:E315"/>
    <mergeCell ref="B316:E320"/>
    <mergeCell ref="B321:E325"/>
    <mergeCell ref="B211:E215"/>
    <mergeCell ref="B146:E150"/>
    <mergeCell ref="B151:E155"/>
    <mergeCell ref="B156:E160"/>
    <mergeCell ref="B161:E165"/>
    <mergeCell ref="B166:E170"/>
    <mergeCell ref="B171:E175"/>
    <mergeCell ref="B176:E180"/>
    <mergeCell ref="B181:E185"/>
    <mergeCell ref="B76:E80"/>
    <mergeCell ref="B81:E85"/>
    <mergeCell ref="B86:E90"/>
    <mergeCell ref="B91:E95"/>
    <mergeCell ref="B186:E190"/>
    <mergeCell ref="B191:E195"/>
    <mergeCell ref="B196:E200"/>
    <mergeCell ref="B201:E205"/>
    <mergeCell ref="B206:E210"/>
    <mergeCell ref="B11:S11"/>
    <mergeCell ref="B26:E30"/>
    <mergeCell ref="B31:E35"/>
    <mergeCell ref="B36:E40"/>
    <mergeCell ref="F26:I30"/>
    <mergeCell ref="F31:I35"/>
    <mergeCell ref="B2:S3"/>
    <mergeCell ref="K25:S25"/>
    <mergeCell ref="J26:J35"/>
    <mergeCell ref="K26:S30"/>
    <mergeCell ref="K31:S35"/>
    <mergeCell ref="B6:S8"/>
    <mergeCell ref="B5:S5"/>
    <mergeCell ref="B9:S9"/>
    <mergeCell ref="J36:J45"/>
    <mergeCell ref="K36:S40"/>
    <mergeCell ref="K41:S45"/>
    <mergeCell ref="F36:I40"/>
    <mergeCell ref="J46:J55"/>
    <mergeCell ref="K46:S50"/>
    <mergeCell ref="K51:S55"/>
    <mergeCell ref="B46:E50"/>
    <mergeCell ref="B51:E55"/>
    <mergeCell ref="J56:J65"/>
    <mergeCell ref="K56:S60"/>
    <mergeCell ref="K61:S65"/>
    <mergeCell ref="J66:J75"/>
    <mergeCell ref="K66:S70"/>
    <mergeCell ref="K71:S75"/>
    <mergeCell ref="B56:E60"/>
    <mergeCell ref="B61:E65"/>
    <mergeCell ref="B66:E70"/>
    <mergeCell ref="B71:E75"/>
    <mergeCell ref="F56:I60"/>
    <mergeCell ref="F46:I50"/>
    <mergeCell ref="F51:I55"/>
    <mergeCell ref="F61:I65"/>
    <mergeCell ref="F66:I70"/>
    <mergeCell ref="F71:I75"/>
    <mergeCell ref="J76:J85"/>
    <mergeCell ref="K76:S80"/>
    <mergeCell ref="K81:S85"/>
    <mergeCell ref="J86:J95"/>
    <mergeCell ref="K86:S90"/>
    <mergeCell ref="K91:S95"/>
    <mergeCell ref="F81:I85"/>
    <mergeCell ref="F86:I90"/>
    <mergeCell ref="J96:J105"/>
    <mergeCell ref="K96:S100"/>
    <mergeCell ref="K101:S105"/>
    <mergeCell ref="F76:I80"/>
    <mergeCell ref="F91:I95"/>
    <mergeCell ref="F96:I100"/>
    <mergeCell ref="F101:I105"/>
    <mergeCell ref="J106:J115"/>
    <mergeCell ref="K106:S110"/>
    <mergeCell ref="K111:S115"/>
    <mergeCell ref="B96:E100"/>
    <mergeCell ref="B101:E105"/>
    <mergeCell ref="J116:J125"/>
    <mergeCell ref="K116:S120"/>
    <mergeCell ref="K121:S125"/>
    <mergeCell ref="J126:J135"/>
    <mergeCell ref="K126:S130"/>
    <mergeCell ref="K131:S135"/>
    <mergeCell ref="B106:E110"/>
    <mergeCell ref="B111:E115"/>
    <mergeCell ref="B116:E120"/>
    <mergeCell ref="B121:E125"/>
    <mergeCell ref="B126:E130"/>
    <mergeCell ref="B131:E135"/>
    <mergeCell ref="F116:I120"/>
    <mergeCell ref="F121:I125"/>
    <mergeCell ref="F126:I130"/>
    <mergeCell ref="F131:I135"/>
    <mergeCell ref="F106:I110"/>
    <mergeCell ref="F111:I115"/>
    <mergeCell ref="J136:J145"/>
    <mergeCell ref="K136:S140"/>
    <mergeCell ref="K141:S145"/>
    <mergeCell ref="J146:J155"/>
    <mergeCell ref="K146:S150"/>
    <mergeCell ref="K151:S155"/>
    <mergeCell ref="B136:E140"/>
    <mergeCell ref="B141:E145"/>
    <mergeCell ref="J156:J165"/>
    <mergeCell ref="K156:S160"/>
    <mergeCell ref="K161:S165"/>
    <mergeCell ref="F146:I150"/>
    <mergeCell ref="F151:I155"/>
    <mergeCell ref="F156:I160"/>
    <mergeCell ref="J166:J175"/>
    <mergeCell ref="K166:S170"/>
    <mergeCell ref="K171:S175"/>
    <mergeCell ref="J176:J185"/>
    <mergeCell ref="K176:S180"/>
    <mergeCell ref="K181:S185"/>
    <mergeCell ref="J186:J195"/>
    <mergeCell ref="K186:S190"/>
    <mergeCell ref="K191:S195"/>
    <mergeCell ref="J196:J205"/>
    <mergeCell ref="K196:S200"/>
    <mergeCell ref="K201:S205"/>
    <mergeCell ref="J206:J215"/>
    <mergeCell ref="K206:S210"/>
    <mergeCell ref="K211:S215"/>
    <mergeCell ref="J216:J225"/>
    <mergeCell ref="K216:S220"/>
    <mergeCell ref="K221:S225"/>
    <mergeCell ref="J226:J235"/>
    <mergeCell ref="K226:S230"/>
    <mergeCell ref="K231:S235"/>
    <mergeCell ref="B216:E220"/>
    <mergeCell ref="B221:E225"/>
    <mergeCell ref="J236:J245"/>
    <mergeCell ref="K236:S240"/>
    <mergeCell ref="K241:S245"/>
    <mergeCell ref="J246:J255"/>
    <mergeCell ref="K246:S250"/>
    <mergeCell ref="K251:S255"/>
    <mergeCell ref="F251:I255"/>
    <mergeCell ref="F236:I240"/>
    <mergeCell ref="F226:I230"/>
    <mergeCell ref="F231:I235"/>
    <mergeCell ref="J256:J265"/>
    <mergeCell ref="K256:S260"/>
    <mergeCell ref="K261:S265"/>
    <mergeCell ref="J266:J275"/>
    <mergeCell ref="K266:S270"/>
    <mergeCell ref="K271:S275"/>
    <mergeCell ref="B256:E260"/>
    <mergeCell ref="B261:E265"/>
    <mergeCell ref="J276:J285"/>
    <mergeCell ref="K276:S280"/>
    <mergeCell ref="K281:S285"/>
    <mergeCell ref="J286:J295"/>
    <mergeCell ref="K286:S290"/>
    <mergeCell ref="K291:S295"/>
    <mergeCell ref="J296:J305"/>
    <mergeCell ref="K296:S300"/>
    <mergeCell ref="K301:S305"/>
    <mergeCell ref="J306:J315"/>
    <mergeCell ref="K306:S310"/>
    <mergeCell ref="K311:S315"/>
    <mergeCell ref="J316:J325"/>
    <mergeCell ref="K316:S320"/>
    <mergeCell ref="K321:S325"/>
    <mergeCell ref="J326:J335"/>
    <mergeCell ref="K326:S330"/>
    <mergeCell ref="K331:S335"/>
    <mergeCell ref="J336:J345"/>
    <mergeCell ref="K336:S340"/>
    <mergeCell ref="K341:S345"/>
    <mergeCell ref="J346:J355"/>
    <mergeCell ref="K346:S350"/>
    <mergeCell ref="K351:S355"/>
    <mergeCell ref="B336:E340"/>
    <mergeCell ref="B341:E345"/>
    <mergeCell ref="K406:S410"/>
    <mergeCell ref="K411:S415"/>
    <mergeCell ref="J376:J385"/>
    <mergeCell ref="K376:S380"/>
    <mergeCell ref="K356:S360"/>
    <mergeCell ref="K361:S365"/>
    <mergeCell ref="J366:J375"/>
    <mergeCell ref="K366:S370"/>
    <mergeCell ref="J356:J365"/>
    <mergeCell ref="K371:S375"/>
    <mergeCell ref="B376:E380"/>
    <mergeCell ref="B381:E385"/>
    <mergeCell ref="B346:E350"/>
    <mergeCell ref="B351:E355"/>
    <mergeCell ref="B356:E360"/>
    <mergeCell ref="B361:E365"/>
    <mergeCell ref="B366:E370"/>
    <mergeCell ref="B371:E375"/>
    <mergeCell ref="F411:I415"/>
    <mergeCell ref="J416:J425"/>
    <mergeCell ref="K416:S420"/>
    <mergeCell ref="K421:S425"/>
    <mergeCell ref="J396:J405"/>
    <mergeCell ref="K396:S400"/>
    <mergeCell ref="K401:S405"/>
    <mergeCell ref="J406:J415"/>
    <mergeCell ref="K381:S385"/>
    <mergeCell ref="J386:J395"/>
    <mergeCell ref="K386:S390"/>
    <mergeCell ref="K391:S395"/>
    <mergeCell ref="J436:J445"/>
    <mergeCell ref="K436:S440"/>
    <mergeCell ref="K441:S445"/>
    <mergeCell ref="J426:J435"/>
    <mergeCell ref="K426:S430"/>
    <mergeCell ref="K431:S435"/>
    <mergeCell ref="A26:A35"/>
    <mergeCell ref="A36:A45"/>
    <mergeCell ref="A46:A55"/>
    <mergeCell ref="A56:A65"/>
    <mergeCell ref="A66:A75"/>
    <mergeCell ref="A76:A85"/>
    <mergeCell ref="A86:A95"/>
    <mergeCell ref="A96:A105"/>
    <mergeCell ref="A106:A115"/>
    <mergeCell ref="A116:A125"/>
    <mergeCell ref="A126:A135"/>
    <mergeCell ref="A136:A145"/>
    <mergeCell ref="A146:A155"/>
    <mergeCell ref="A156:A165"/>
    <mergeCell ref="A166:A175"/>
    <mergeCell ref="A176:A185"/>
    <mergeCell ref="A186:A195"/>
    <mergeCell ref="A196:A205"/>
    <mergeCell ref="A206:A215"/>
    <mergeCell ref="A216:A225"/>
    <mergeCell ref="A226:A235"/>
    <mergeCell ref="A236:A245"/>
    <mergeCell ref="A246:A255"/>
    <mergeCell ref="A256:A265"/>
    <mergeCell ref="A266:A275"/>
    <mergeCell ref="A276:A285"/>
    <mergeCell ref="A286:A295"/>
    <mergeCell ref="A386:A395"/>
    <mergeCell ref="A396:A405"/>
    <mergeCell ref="A406:A415"/>
    <mergeCell ref="A416:A425"/>
    <mergeCell ref="A426:A435"/>
    <mergeCell ref="A436:A445"/>
    <mergeCell ref="A296:A305"/>
    <mergeCell ref="A306:A315"/>
    <mergeCell ref="A316:A325"/>
    <mergeCell ref="A326:A335"/>
    <mergeCell ref="A336:A345"/>
    <mergeCell ref="A346:A355"/>
    <mergeCell ref="A356:A365"/>
    <mergeCell ref="A366:A375"/>
    <mergeCell ref="A376:A38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</vt:i4>
      </vt:variant>
    </vt:vector>
  </HeadingPairs>
  <TitlesOfParts>
    <vt:vector size="4" baseType="lpstr">
      <vt:lpstr>0.동물 캐릭터 초안</vt:lpstr>
      <vt:lpstr>1. 캐릭터 시너지</vt:lpstr>
      <vt:lpstr>2. 캐릭터 밸런스</vt:lpstr>
      <vt:lpstr>3. 이펙트 리소스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USER</cp:lastModifiedBy>
  <dcterms:created xsi:type="dcterms:W3CDTF">2015-06-05T18:19:34Z</dcterms:created>
  <dcterms:modified xsi:type="dcterms:W3CDTF">2021-01-26T06:34:38Z</dcterms:modified>
</cp:coreProperties>
</file>